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https://nuigalwayie.sharepoint.com/sites/Group_ExpensesPayrollTeam/Shared Documents/01. Timesheet Bureau Payroll/Forms/Forms being used 2026/Protected Timesheets June 26/"/>
    </mc:Choice>
  </mc:AlternateContent>
  <xr:revisionPtr revIDLastSave="0" documentId="8_{3D4879FD-A224-42F1-B889-7263DCC68EEC}" xr6:coauthVersionLast="47" xr6:coauthVersionMax="47" xr10:uidLastSave="{00000000-0000-0000-0000-000000000000}"/>
  <workbookProtection workbookAlgorithmName="SHA-512" workbookHashValue="9gY+ppGrhYDLHHSo9FDCn6BFEe4M701mKG1uYoBr4h0PRced2WhgaMiagl96Z7GbLccG+85bsfbJLH9bSClNrA==" workbookSaltValue="HbDtUyNXdb2bqo6P93RrHA==" workbookSpinCount="100000" lockStructure="1"/>
  <bookViews>
    <workbookView xWindow="-120" yWindow="-120" windowWidth="29040" windowHeight="15840" xr2:uid="{00000000-000D-0000-FFFF-FFFF00000000}"/>
  </bookViews>
  <sheets>
    <sheet name="Timesheet - Bileog ama" sheetId="1" r:id="rId1"/>
    <sheet name="NOTES" sheetId="2" r:id="rId2"/>
    <sheet name="List" sheetId="4" state="hidden" r:id="rId3"/>
  </sheets>
  <definedNames>
    <definedName name="_xlnm.Print_Area" localSheetId="0">'Timesheet - Bileog ama'!$A$3:$D$83</definedName>
    <definedName name="Type_Wor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 l="1"/>
  <c r="A27" i="1" s="1"/>
  <c r="D128" i="4" l="1"/>
  <c r="D129" i="4"/>
  <c r="D130" i="4"/>
  <c r="D131" i="4"/>
  <c r="D5" i="4" l="1"/>
  <c r="B2" i="1" s="1"/>
  <c r="D58" i="4"/>
  <c r="A74" i="1" s="1"/>
  <c r="D48" i="4"/>
  <c r="D35" i="1" s="1"/>
  <c r="D46" i="4"/>
  <c r="C35" i="1" s="1"/>
  <c r="D44" i="4"/>
  <c r="B35" i="1" s="1"/>
  <c r="D43" i="4"/>
  <c r="B34" i="1" s="1"/>
  <c r="D42" i="4"/>
  <c r="A35" i="1" s="1"/>
  <c r="D14" i="4"/>
  <c r="A13" i="1" s="1"/>
  <c r="D15" i="4"/>
  <c r="A15" i="1" s="1"/>
  <c r="D16" i="4"/>
  <c r="B15" i="1" s="1"/>
  <c r="D17" i="4"/>
  <c r="D18" i="4"/>
  <c r="D19" i="4"/>
  <c r="A17" i="1" s="1"/>
  <c r="D20" i="4"/>
  <c r="B17" i="1" s="1"/>
  <c r="D21" i="4"/>
  <c r="D22" i="4"/>
  <c r="D24" i="4"/>
  <c r="A19" i="1" s="1"/>
  <c r="D25" i="4"/>
  <c r="A21" i="1" s="1"/>
  <c r="D26" i="4"/>
  <c r="A23" i="1" s="1"/>
  <c r="D27" i="4"/>
  <c r="A25" i="1" s="1"/>
  <c r="D29" i="4"/>
  <c r="D30" i="4"/>
  <c r="D31" i="4"/>
  <c r="D33" i="4"/>
  <c r="A29" i="1" s="1"/>
  <c r="D34" i="4"/>
  <c r="A30" i="1" s="1"/>
  <c r="D35" i="4"/>
  <c r="A32" i="1" s="1"/>
  <c r="D36" i="4"/>
  <c r="D37" i="4"/>
  <c r="B32" i="1" s="1"/>
  <c r="D38" i="4"/>
  <c r="D39" i="4"/>
  <c r="D40" i="4"/>
  <c r="D41" i="4"/>
  <c r="A34" i="1" s="1"/>
  <c r="D45" i="4"/>
  <c r="C34" i="1" s="1"/>
  <c r="D47" i="4"/>
  <c r="D34" i="1" s="1"/>
  <c r="D49" i="4"/>
  <c r="A66" i="1" s="1"/>
  <c r="D50" i="4"/>
  <c r="A67" i="1" s="1"/>
  <c r="D51" i="4"/>
  <c r="A68" i="1" s="1"/>
  <c r="D52" i="4"/>
  <c r="A69" i="1" s="1"/>
  <c r="D53" i="4"/>
  <c r="B68" i="1" s="1"/>
  <c r="D54" i="4"/>
  <c r="A70" i="1" s="1"/>
  <c r="D56" i="4"/>
  <c r="A72" i="1" s="1"/>
  <c r="D57" i="4"/>
  <c r="A73" i="1" s="1"/>
  <c r="D59" i="4"/>
  <c r="A75" i="1" s="1"/>
  <c r="D60" i="4"/>
  <c r="A79" i="1" s="1"/>
  <c r="D61" i="4"/>
  <c r="A81" i="1" s="1"/>
  <c r="D62" i="4"/>
  <c r="A77" i="1" s="1"/>
  <c r="D63" i="4"/>
  <c r="A83" i="1" s="1"/>
  <c r="D64" i="4"/>
  <c r="A85" i="1" s="1"/>
  <c r="D65" i="4"/>
  <c r="A86" i="1" s="1"/>
  <c r="D66" i="4"/>
  <c r="D25" i="1" s="1"/>
  <c r="D67" i="4"/>
  <c r="D68" i="4"/>
  <c r="D23" i="1" s="1"/>
  <c r="D69" i="4"/>
  <c r="D21" i="1" s="1"/>
  <c r="D70" i="4"/>
  <c r="D71" i="4"/>
  <c r="D72" i="4"/>
  <c r="D73" i="4"/>
  <c r="D74" i="4"/>
  <c r="D75" i="4"/>
  <c r="D77" i="4"/>
  <c r="F13" i="1" s="1"/>
  <c r="D78" i="4"/>
  <c r="F15" i="1" s="1"/>
  <c r="D79" i="4"/>
  <c r="F17" i="1" s="1"/>
  <c r="D80" i="4"/>
  <c r="F19" i="1" s="1"/>
  <c r="D81" i="4"/>
  <c r="F20" i="1" s="1"/>
  <c r="D82" i="4"/>
  <c r="F21" i="1" s="1"/>
  <c r="D83" i="4"/>
  <c r="F23" i="1" s="1"/>
  <c r="D85" i="4"/>
  <c r="B1" i="2" s="1"/>
  <c r="D86" i="4"/>
  <c r="B3" i="2" s="1"/>
  <c r="D87" i="4"/>
  <c r="B4" i="2" s="1"/>
  <c r="D88" i="4"/>
  <c r="B7" i="2" s="1"/>
  <c r="D89" i="4"/>
  <c r="B8" i="2" s="1"/>
  <c r="D90" i="4"/>
  <c r="D91" i="4"/>
  <c r="B11" i="2" s="1"/>
  <c r="D92" i="4"/>
  <c r="B12" i="2" s="1"/>
  <c r="D93" i="4"/>
  <c r="B13" i="2" s="1"/>
  <c r="D94" i="4"/>
  <c r="B15" i="2" s="1"/>
  <c r="D95" i="4"/>
  <c r="B16" i="2" s="1"/>
  <c r="D96" i="4"/>
  <c r="B17" i="2" s="1"/>
  <c r="D97" i="4"/>
  <c r="B18" i="2" s="1"/>
  <c r="D98" i="4"/>
  <c r="B19" i="2" s="1"/>
  <c r="D99" i="4"/>
  <c r="B21" i="2" s="1"/>
  <c r="D100" i="4"/>
  <c r="B22" i="2" s="1"/>
  <c r="D101" i="4"/>
  <c r="B23" i="2" s="1"/>
  <c r="D102" i="4"/>
  <c r="B24" i="2" s="1"/>
  <c r="D103" i="4"/>
  <c r="B26" i="2" s="1"/>
  <c r="D104" i="4"/>
  <c r="B27" i="2" s="1"/>
  <c r="D105" i="4"/>
  <c r="B28" i="2" s="1"/>
  <c r="D106" i="4"/>
  <c r="B29" i="2" s="1"/>
  <c r="D107" i="4"/>
  <c r="B30" i="2" s="1"/>
  <c r="D108" i="4"/>
  <c r="B31" i="2" s="1"/>
  <c r="D109" i="4"/>
  <c r="B32" i="2" s="1"/>
  <c r="D110" i="4"/>
  <c r="B34" i="2" s="1"/>
  <c r="D111" i="4"/>
  <c r="B35" i="2" s="1"/>
  <c r="D112" i="4"/>
  <c r="B36" i="2" s="1"/>
  <c r="D113" i="4"/>
  <c r="B37" i="2" s="1"/>
  <c r="D114" i="4"/>
  <c r="B39" i="2" s="1"/>
  <c r="D115" i="4"/>
  <c r="B40" i="2" s="1"/>
  <c r="D116" i="4"/>
  <c r="B41" i="2" s="1"/>
  <c r="D117" i="4"/>
  <c r="B42" i="2" s="1"/>
  <c r="D118" i="4"/>
  <c r="B43" i="2" s="1"/>
  <c r="D119" i="4"/>
  <c r="B44" i="2" s="1"/>
  <c r="D120" i="4"/>
  <c r="B46" i="2" s="1"/>
  <c r="D121" i="4"/>
  <c r="B47" i="2" s="1"/>
  <c r="D122" i="4"/>
  <c r="D123" i="4"/>
  <c r="B50" i="2" s="1"/>
  <c r="D124" i="4"/>
  <c r="B51" i="2" s="1"/>
  <c r="D125" i="4"/>
  <c r="B52" i="2" s="1"/>
  <c r="D126" i="4"/>
  <c r="B54" i="2" s="1"/>
  <c r="D127" i="4"/>
  <c r="B55" i="2" s="1"/>
  <c r="D1" i="4"/>
  <c r="D6" i="4"/>
  <c r="A3" i="1" s="1"/>
  <c r="D7" i="4"/>
  <c r="D8" i="4"/>
  <c r="A5" i="1" s="1"/>
  <c r="D9" i="4"/>
  <c r="A7" i="1" s="1"/>
  <c r="D10" i="4"/>
  <c r="A9" i="1" s="1"/>
  <c r="D11" i="4"/>
  <c r="A11" i="1" s="1"/>
  <c r="D12" i="4"/>
  <c r="D15" i="1" l="1"/>
  <c r="D17" i="1"/>
  <c r="D32" i="1"/>
  <c r="C77" i="1"/>
  <c r="C79" i="1"/>
  <c r="C81" i="1"/>
  <c r="C83" i="1"/>
  <c r="B67"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D37" i="1" l="1"/>
  <c r="D36" i="1"/>
  <c r="B66" i="1" l="1"/>
  <c r="D39" i="1"/>
  <c r="D38" i="1"/>
  <c r="D65" i="1"/>
  <c r="D64" i="1"/>
  <c r="D63" i="1"/>
  <c r="D62" i="1"/>
  <c r="D61" i="1"/>
  <c r="D60" i="1"/>
  <c r="D59" i="1"/>
  <c r="D58" i="1"/>
  <c r="D57" i="1"/>
  <c r="D56" i="1"/>
  <c r="D55" i="1"/>
  <c r="D54" i="1"/>
  <c r="D53" i="1"/>
  <c r="D52" i="1"/>
  <c r="D51" i="1"/>
  <c r="D50" i="1"/>
  <c r="D49" i="1"/>
  <c r="D48" i="1"/>
  <c r="D47" i="1"/>
  <c r="D46" i="1"/>
  <c r="D45" i="1"/>
  <c r="D44" i="1"/>
  <c r="D43" i="1"/>
  <c r="D42" i="1"/>
  <c r="D41" i="1"/>
  <c r="D40" i="1"/>
  <c r="D66" i="1" l="1"/>
  <c r="D67" i="1" s="1"/>
  <c r="D69" i="1" l="1"/>
</calcChain>
</file>

<file path=xl/sharedStrings.xml><?xml version="1.0" encoding="utf-8"?>
<sst xmlns="http://schemas.openxmlformats.org/spreadsheetml/2006/main" count="285" uniqueCount="238">
  <si>
    <t>English / Béarla</t>
  </si>
  <si>
    <t>Click in this box &amp; Select from drop down list</t>
  </si>
  <si>
    <t>Mandatory field, please select the correct answer</t>
  </si>
  <si>
    <t>(DD-MMM-YY)</t>
  </si>
  <si>
    <t>https://www.universityofgalway.ie/human-resources/recruitment-and-selection/recruitment-and-selection/teachingsupportstaff/</t>
  </si>
  <si>
    <t>https://www.universityofgalway.ie/human-resources/duringemployment/policiesandproceduresforms/</t>
  </si>
  <si>
    <t>Select English / Roghnaigh Gaeilge</t>
  </si>
  <si>
    <t xml:space="preserve"> Roghnaigh Gaeilge</t>
  </si>
  <si>
    <t>Irish / Gaeilge</t>
  </si>
  <si>
    <t>English</t>
  </si>
  <si>
    <t>Gaeilge</t>
  </si>
  <si>
    <t>If English or Gaeilge enter this on the form</t>
  </si>
  <si>
    <t>University of Galway</t>
  </si>
  <si>
    <t>Ollscoil na Gaillimhe</t>
  </si>
  <si>
    <t xml:space="preserve">Student Ambassador Timesheet V1       </t>
  </si>
  <si>
    <t xml:space="preserve">Bileog Ama Ambasadóir Mac Leinn  V1      </t>
  </si>
  <si>
    <t xml:space="preserve">Purpose: This form is specifically for:
1. Student Ambassador Hourly Paid Work (i.e., open days, orientation)
</t>
  </si>
  <si>
    <t xml:space="preserve">Aidhm: Tá an fhoirm seo ag teastáil i gcomhair:
1. Ambasadóirí na Mac Léinn – Obair Íoctha in aghaidh na hUaire (i.e., laethanta oscailte, seisiún eolais) 
</t>
  </si>
  <si>
    <t>Please note that this timesheet must be completed on screen. DO NOT ATTEMPT to email this timesheet until all the relevant lines have been completed as the timesheet will be returned if any information is incorrect or incomplete.</t>
  </si>
  <si>
    <t>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t>
  </si>
  <si>
    <t xml:space="preserve">***REQUEST FOR PAYMENT MUST BE SUBMITTED NO LATER THAN 3 MONTHS OF DATE WORKED***  </t>
  </si>
  <si>
    <t xml:space="preserve">*** CAITHFEAR IARRATAS A DHÉANAMH AR ÍOCAÍOCHT TAOBH ISTIGH DE 3 MHÍ ÓN OBAIR A DHÉANAMH***  </t>
  </si>
  <si>
    <t xml:space="preserve">DEADLINE: If this timesheet is completed accurately and emailed by the BUDGET HOLDER OR DELEGATE APPROVER for the specific Cost Centre to the Bureau no later than 5pm on the 5th (except December, which has a deadline of November 28th) it will be included in the next payroll. </t>
  </si>
  <si>
    <t xml:space="preserve">SPRIOCDHÁTA: Má líontar an bhileog ama seo i gceart agus má sheolann SEALBHÓIR BUISÉID NÓ CEADÚNÓIR ÚDARAITHE an ionaid chostais chuí chuig an mBiúró í faoin 5pm an 5ú lá den mhí (cé is moite de mhí na Nollag, arb é an 28 Samhain an spriocdháta dó) cuirfear san áireamh í sa chéad phárolla eile. </t>
  </si>
  <si>
    <t xml:space="preserve">CLAIMANT: EMAIL THE COMPLETED TIMESHEET TO THE AUTHORISER IN THE SCHOOL OR DEPARTMENT </t>
  </si>
  <si>
    <t xml:space="preserve">ÉILITHEOIR: CUIR RÍOMHPHOST LEIS AN mBILEOG AMA COMHLÁNAITHE CHUIG ÚDARAITHEOIR NA SCOILE NÓ NA ROINNE </t>
  </si>
  <si>
    <t>AUTHORISER: CHECK, AUTHORISE AND EMAIL THIS COMPLETED FORM TO: timesheets.bureau@universityofgalway.ie</t>
  </si>
  <si>
    <t>ÚDARAITHEOIR: SEICEÁIL, ÚDARAIGH AGUS CUIR RÍOMHPHOST LEIS AN mBILEOG AMA CHOMHLÁNAITHE SEO CHUIG: timesheets.bureau@universityofgalway.ie.</t>
  </si>
  <si>
    <t>New Claimant or Change in Personal Details/Bank Details/Address:</t>
  </si>
  <si>
    <t>Éilitheoir nua nó athrú ar shonraí pearsanta/sonraí bainc/seoladh:</t>
  </si>
  <si>
    <t>For New Employees: Are you a new Claimant paid for the first time? (Scholarship Payments not relevant)</t>
  </si>
  <si>
    <t>Fostaithe Nua: An Éilitheoir nua thú atá ag fáil íocaíochta den chéad uair? (Ní chuirtear Íocaíochtaí Scoláireachta san áireamh)</t>
  </si>
  <si>
    <t>Cliceáil sa bhosca seo agus Roghnaigh ón liosta anuas</t>
  </si>
  <si>
    <t>Yes (First complete the "New Hourly Paid Employee Set Up Form")</t>
  </si>
  <si>
    <t>Is ea (Líon an “Fhoirm Shocraithe d’Fhostaí Nua a Íoctar de réir na hUaire” ar dtús)</t>
  </si>
  <si>
    <t>No (I have a Payroll ID Number)</t>
  </si>
  <si>
    <t>Ní hea (Tá uimhir phárolla agam)</t>
  </si>
  <si>
    <t>For Previous/Current Employees: Do you wish to change your Bank Details?</t>
  </si>
  <si>
    <t>D’Iarfhostaithe/Fostaithe Reatha: Ar mhian leat do Shonraí Bainc a athrú?</t>
  </si>
  <si>
    <t>Yes (Enter the changes on the "Change of Bank Details Form")</t>
  </si>
  <si>
    <t>Ba mhian (Cuir isteach na hathruithe ar an bhFoirm chun Sonraí Bainc a athrú)</t>
  </si>
  <si>
    <t>No (My Personal Details have not changed)</t>
  </si>
  <si>
    <t>Níor mhian (Níl aon athrú ar mo shonraí pearsanta)</t>
  </si>
  <si>
    <t>Personal Details</t>
  </si>
  <si>
    <t>Sonraí Pearsanta</t>
  </si>
  <si>
    <t>Forename and Surname:</t>
  </si>
  <si>
    <t>Ainm agus Sloinne:</t>
  </si>
  <si>
    <t>Employee Payroll ID Number:
(Not Scholarship No.)</t>
  </si>
  <si>
    <t>Uimhir Phárolla an Fhostaí:
(Ní uimhir scoláireachta í seo)</t>
  </si>
  <si>
    <t>Employment End Date</t>
  </si>
  <si>
    <t>Dáta Deiridh na Fostaíochta</t>
  </si>
  <si>
    <t>Are you currently a registered student at University of Galway?</t>
  </si>
  <si>
    <t>An mac léinn cláraithe thú in Ollscoil na Gaillimhe faoi láthair?</t>
  </si>
  <si>
    <t>Yes</t>
  </si>
  <si>
    <t>Tá</t>
  </si>
  <si>
    <t>No - A claim cannot be made for Student Ambassador work</t>
  </si>
  <si>
    <t>Níl - Ní féidir éileamh a dhéanamh ar obair mar Ambasadóir Mac Léinn</t>
  </si>
  <si>
    <t>Details of Work Undertaken</t>
  </si>
  <si>
    <t>Sonraí na hoibre a rinneadh</t>
  </si>
  <si>
    <t>NOTE - DO NOT COMPLETE THIS SECTION UNTIL YOU HAVE CORRECTLY COMPLETED THE ABOVE</t>
  </si>
  <si>
    <t>TABHAIR DO D’AIRE – NÁ LÍON AN CHUID SEO GO DTÍ GO BHFUIL AN CHUID THUASLUAITE LÍONTA I gCEART AGAT</t>
  </si>
  <si>
    <t xml:space="preserve">Type of work: </t>
  </si>
  <si>
    <t xml:space="preserve">An Cineál Oibre: </t>
  </si>
  <si>
    <t>319 - Student Ambassador Hourly Paid Work (i.e. open days, orientation)</t>
  </si>
  <si>
    <t>319 – Ambasadóirí na Mac Léinn – Obair Íoctha in aghaidh na hUaire (i.e., laethanta oscailte, seisiún eolais)</t>
  </si>
  <si>
    <t>319 - Non-Academic Hourly Paid Work subject to written approval by HR / Payroll (Attach approval and Justification for this payment)</t>
  </si>
  <si>
    <t>319 – Obair Neamhacadúil Íoctha in aghaidh na hUaire faoi réir cead i scríbhinn ó AD/Párolla (Ceangail ceadú agus míniú leis an íocaíocht seo)</t>
  </si>
  <si>
    <t>319 - Clinical Research Facility Healthy Volunteers (Bone Marrow Donations)</t>
  </si>
  <si>
    <t>319 – Oibrithe Deonacha Sláintiúla, an tSaoráid Taighde Chliniciúil (Deonú Smeara)</t>
  </si>
  <si>
    <t>319 - Acting Patients for practical medical exams</t>
  </si>
  <si>
    <t>319 – Aisteoirí i bpáirt othar le haghaidh Scrúduithe Praiticiúla Leighis</t>
  </si>
  <si>
    <t>Date of Work</t>
  </si>
  <si>
    <t>Dáta na hOibre</t>
  </si>
  <si>
    <t>Important: Enter the actual date worked to ensure correct PRSI calculations i.e. 01-Jan-2026</t>
  </si>
  <si>
    <t>Tábhachtach: Cuir isteach dáta iarbhír na hoibre chun PRSI a ríomh i gceart. i.e. 01-Ean-2026</t>
  </si>
  <si>
    <t>Number of Hours</t>
  </si>
  <si>
    <t>Líon Uaireanta</t>
  </si>
  <si>
    <t>Per Date</t>
  </si>
  <si>
    <t>in aghaidh an Dáta</t>
  </si>
  <si>
    <t>Rate Per Hour</t>
  </si>
  <si>
    <t xml:space="preserve">Ráta san uair </t>
  </si>
  <si>
    <t>2026 Minimum Hourly Rate: €14.15</t>
  </si>
  <si>
    <t>Ráta Íosta Uaire 2026: €14.15</t>
  </si>
  <si>
    <t>Value</t>
  </si>
  <si>
    <t>Luach</t>
  </si>
  <si>
    <t>(Number x Rate) €</t>
  </si>
  <si>
    <t>(Líon x Ráta) €</t>
  </si>
  <si>
    <t>Total Value</t>
  </si>
  <si>
    <t>Luach Iomlán</t>
  </si>
  <si>
    <t>(343) Holiday Pay Entitlement: 8% of Value</t>
  </si>
  <si>
    <t>(343) Teidlíocht Pá Saoire 8% den Luach</t>
  </si>
  <si>
    <t>(342) Public Holiday Pay Entitlement</t>
  </si>
  <si>
    <t>(342) Teidlíocht Pá Saoire Poiblí</t>
  </si>
  <si>
    <t>GRAND TOTAL</t>
  </si>
  <si>
    <t>MÓRIOMLÁN</t>
  </si>
  <si>
    <t>(See Notes)</t>
  </si>
  <si>
    <t>(Féach Nótaí)</t>
  </si>
  <si>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</si>
  <si>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</si>
  <si>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AUTHORISER: Budget holder or delegate approver</t>
  </si>
  <si>
    <t>ÚDARAITHEOIR: Sealbhóir an bhuiséid nó ceadúnóir údaraithe</t>
  </si>
  <si>
    <t>The person submitting this form to the finance department assumes responsibility for thoroughly reviewing the entire document and confirming the accurate entry of all required data.</t>
  </si>
  <si>
    <t>Glacann an té a leagann an fhoirm seo isteach chuig an roinn airgeadais freagracht as athbhreithniú críochnúil a dhéanamh ar an gcáipéis ar fad, ag deimhniú go bhfuil na sonraí riachtanacha go léir ann agus iad cruinn.</t>
  </si>
  <si>
    <t>1. The Authoriser must ensure the timesheet is completed accurately before approving and emailing it to Bureau to avoid delays with payment.</t>
  </si>
  <si>
    <t>1. Caithfidh an t-údaraitheoir a chinntiú go bhfuil an bhileog ama comhlánaithe go cruinn sula ndéantar é a údarú agus a sheoladh chuig an mBiúró le moille íocaíochta a sheachaint.</t>
  </si>
  <si>
    <t>2. MAX of 3 TIMESHEETS CAN BE AUTHORISED ON ONE EMAIL (see notes)</t>
  </si>
  <si>
    <t>2. IS FÉIDIR UASMHÉID 3 BHILEOG AMA A ÚDARÚ AR AON RPHOST AMHÁIN (féach nótaí)</t>
  </si>
  <si>
    <t>Budget Holder Name</t>
  </si>
  <si>
    <t>Ainm Shealbhóir an Bhuiséid</t>
  </si>
  <si>
    <t>Authorisers Name for Timesheet</t>
  </si>
  <si>
    <t>Ainm an Údaraitheora don Bhileog Ama</t>
  </si>
  <si>
    <t>Cost Centre</t>
  </si>
  <si>
    <t>Ionad Costais</t>
  </si>
  <si>
    <t>Approval Date</t>
  </si>
  <si>
    <t>Dáta Údaraithe</t>
  </si>
  <si>
    <t>Timesheets can't be emailed from a general email address. A valid University of Galway email address of the budget holder or delegate of the cost centre must be used.</t>
  </si>
  <si>
    <t>Ní féidir bileoga ama a leagan isteach ó sheoladh ríomhphoist ginearálta. Caithfear seoladh ríomhphoist bailí Ollscoil na Gaillimhe de chuid shealbhóir buiséid nó cheadúnóir údaraithe an ionaid chostais a úsáid.</t>
  </si>
  <si>
    <t>The Authoriser for the cost centre must email this form to timesheets.bureau@universityofgalway.ie</t>
  </si>
  <si>
    <t>Ní mór d’Údaraitheoir an ionaid chostais an fhoirm seo a sheoladh ar ríomhphost chuig timesheets.bureau@universityofgalway.ie</t>
  </si>
  <si>
    <t>Mandatory field,please enter valid details</t>
  </si>
  <si>
    <t>Réimse éigeantach; líon isteach sonraí an Údaraitheora</t>
  </si>
  <si>
    <t>Mandatory field, please select the correct Type of work</t>
  </si>
  <si>
    <t>Réimse éigeantach; roghnaigh an cineál oibre ceart</t>
  </si>
  <si>
    <t xml:space="preserve">Mandatory field, please enter your Payroll ID </t>
  </si>
  <si>
    <t xml:space="preserve">Réimse éigeantach; líon isteach d’uimhir phárolla </t>
  </si>
  <si>
    <t xml:space="preserve">Mandatory field, please enter your Forename and Surname </t>
  </si>
  <si>
    <t xml:space="preserve">Réimse éigeantach; líon isteach d’ainm agus sloinne </t>
  </si>
  <si>
    <t>Must be equal to or grater than current statutory minimum wage (€12.70)</t>
  </si>
  <si>
    <t>Caithfidh sé a bheith cothrom le nó níos mó ná an t-íosphá reachtúil (€12.70)</t>
  </si>
  <si>
    <t>Enter number of hours worked</t>
  </si>
  <si>
    <t>Cuir isteach líon na n-uaireanta oibre a rinneadh</t>
  </si>
  <si>
    <t>Enter number of hours worked per day. This in needed to calculate your PRSI correctly.</t>
  </si>
  <si>
    <t>Cuir isteach líon na n-uaireanta a oibríodh in aghaidh an lae. Tá an t-eolas seo de dhíth chun d’ÁSPC a ríomh i gceart.</t>
  </si>
  <si>
    <t>Error</t>
  </si>
  <si>
    <t>Earráid</t>
  </si>
  <si>
    <t xml:space="preserve">
Error. To correct:
1.Ensure above section is completed.
2.Ensure entered &lt;12 hours. It is unusal that hours worked would be more than 12 per day.</t>
  </si>
  <si>
    <t xml:space="preserve">
Earráid. Lena cheartú:
1.Cinntigh go bhfuil an chuid thuas comhlánaithe.
2.Cinntigh gur &lt;12 uair atá ann. Ní hiondúil go mbeifí ag obair breis is 12 uair in aghaidh an lae.</t>
  </si>
  <si>
    <t>Useful links to the Payroll Website and other forms</t>
  </si>
  <si>
    <t>Naisc áisiúla le láithreán gréasáin na hOifige Párolla agus foirmeacha eile</t>
  </si>
  <si>
    <t>Payroll Information</t>
  </si>
  <si>
    <t>Eolas Párolla</t>
  </si>
  <si>
    <t>How to avoid emergency or incorrect tax</t>
  </si>
  <si>
    <t>Conas cáin éigeandála nó cáin mhícheart a sheachaint</t>
  </si>
  <si>
    <t>Payment Dates</t>
  </si>
  <si>
    <t>Dátaí Íocaíochta</t>
  </si>
  <si>
    <t>Payslips Online</t>
  </si>
  <si>
    <t>Duillíní Pá ar Líne</t>
  </si>
  <si>
    <t>My Future Fund - Auto Enrolment</t>
  </si>
  <si>
    <t>Mo Chiste Todhchaí – Uathchlárú</t>
  </si>
  <si>
    <t>Change of Bank Details Request</t>
  </si>
  <si>
    <t>Foirm chun Sonraí Bainc a athrú</t>
  </si>
  <si>
    <t>NOTES (1 - 11)</t>
  </si>
  <si>
    <t>NÓTAÍ (1–11)</t>
  </si>
  <si>
    <t>Student Ambassador Duties</t>
  </si>
  <si>
    <t>Cén cineál oibre ar chóir a íoc leis an mbileog ama seo?</t>
  </si>
  <si>
    <t>Represent and promote the University through marketing, outreach, student engagement, social media and event support activities. Duties may include assisting at open days, campus tours, careers and recruitment events, creating promotional content, supporting prospective and current students, sharing information about student life and University services and acting as a positive ambassador for the University.</t>
  </si>
  <si>
    <t>Ná úsáidtear an fhoirm seo ach amháin i gcásanna nach féidir an fhoirm d’Fhoireann Teagaisc a Íoctar in aghaidh na hUaire ná an fhoirm do Cheartaitheoirí Scrúduithe a úsáid.</t>
  </si>
  <si>
    <t>Agreed in advance with the HR Office</t>
  </si>
  <si>
    <t>Comhaontaithe roimh ré leis an Oifig AD</t>
  </si>
  <si>
    <t>Work that necessitates the use of this timesheet should be agreed in advance with the HR office.  No individual should be engaged without first consulting the HR office for advice.</t>
  </si>
  <si>
    <t>Ba cheart aontú a bheith déanta roimh ré leis an Oifig AD maidir le hobair a dteastaíonn an bhileog ama seo a úsáid ina leith.  Níor cheart aon duine a fhostú gan dul i gcomhairle ar dtús leis an oifig AD.</t>
  </si>
  <si>
    <t>Payroll Information for Managers</t>
  </si>
  <si>
    <t>Faisnéis Phárolla do Bhainisteoirí</t>
  </si>
  <si>
    <t>Managers can find additional information on the recruitment and payment process at the link below</t>
  </si>
  <si>
    <t>Tá tuilleadh eolais do bhainisteoirí faoin bpróiseas earcaíochta agus íocaíochta ar fáil ag an nasc thíos</t>
  </si>
  <si>
    <t>Who is considered a New Claimant/Employee</t>
  </si>
  <si>
    <t>Cé a áirítear mar Éilitheoir/Fostaí nua</t>
  </si>
  <si>
    <t xml:space="preserve">This is your first payment as an employee of University of Galway and your first time being paid by the Payroll Office. </t>
  </si>
  <si>
    <t xml:space="preserve">Is é seo do chéad íocaíocht mar fhostaí Ollscoil na Gaillimhe agus do chéad íocaíocht ón Oifig Párolla. </t>
  </si>
  <si>
    <t>Or the only payment you have received from University of Galway is or was for a scholarship stipend - this is not a work payment and therefore you are a new claimant and you need a new payroll number.</t>
  </si>
  <si>
    <t>Nó ba é stipinn scoláireachta an t-aon íocaíocht a fuair tú ó Ollscoil na Gaillimhe riamh – ní íocaíocht as obair é seo agus mar sin is éilitheoir nua thú agus tá uimhir phárolla nua ag teastáil uait.</t>
  </si>
  <si>
    <t xml:space="preserve"> You need to complete the "New Hourly Paid Employee Set Up Form". Please find the form on the following link:-</t>
  </si>
  <si>
    <t xml:space="preserve"> Caithfidh tú an “Fhoirm Shocraithe d’Fhostaí Nua a Íoctar de réir na hUaire” a líonadh. Tá an fhoirm ar an nasc seo a leanas:-</t>
  </si>
  <si>
    <t>New Hourly Paid Employee Set Up Form</t>
  </si>
  <si>
    <r>
      <rPr>
        <u/>
        <sz val="11"/>
        <rFont val="Calibri"/>
        <family val="2"/>
        <scheme val="minor"/>
      </rPr>
      <t>Foirm Shocraithe d’Fhostaí Nua a Íoctar de réir na hUaire</t>
    </r>
  </si>
  <si>
    <t>Not a New Claimant but your payslip postal address or bank details need to be amended</t>
  </si>
  <si>
    <t>Níl tú i d’éilitheoir nua ach caithfear seoladh poist do dhuillín pá nó do shonraí bainc a leasú</t>
  </si>
  <si>
    <r>
      <t xml:space="preserve">Not a New Claimant = You were paid before as a Hourly Paid Employee. You were paid before as a Part Time or Full Time Employee with a contract.  You will always have to use the same payroll number you had for these payments. You can find your payroll number on Revenue on Line or your bank statement. If you have difficulty finding your Payroll Number please email </t>
    </r>
    <r>
      <rPr>
        <u/>
        <sz val="11"/>
        <rFont val="Calibri"/>
        <family val="2"/>
        <scheme val="minor"/>
      </rPr>
      <t>payroll@universityofgalway.ie</t>
    </r>
    <r>
      <rPr>
        <sz val="11"/>
        <rFont val="Calibri"/>
        <family val="2"/>
        <scheme val="minor"/>
      </rPr>
      <t xml:space="preserve"> giving your PPS number to find your payroll ID number</t>
    </r>
  </si>
  <si>
    <r>
      <rPr>
        <sz val="11"/>
        <color theme="1"/>
        <rFont val="Calibri"/>
        <family val="2"/>
        <scheme val="minor"/>
      </rPr>
      <t>Níl tú i d’éilitheoir nua = Fuair tú íocaíocht cheana mar Fhostaí a Íoctar de réir na hUaire.</t>
    </r>
    <r>
      <rPr>
        <sz val="11"/>
        <color theme="1"/>
        <rFont val="Calibri"/>
        <family val="2"/>
        <scheme val="minor"/>
      </rPr>
      <t xml:space="preserve"> </t>
    </r>
    <r>
      <rPr>
        <sz val="11"/>
        <color theme="1"/>
        <rFont val="Calibri"/>
        <family val="2"/>
        <scheme val="minor"/>
      </rPr>
      <t>Fuair tú íocaíocht cheana mar fhostaí páirtaimseartha nó fostaí lánaimseartha le conradh.</t>
    </r>
    <r>
      <rPr>
        <sz val="11"/>
        <color theme="1"/>
        <rFont val="Calibri"/>
        <family val="2"/>
        <scheme val="minor"/>
      </rPr>
      <t xml:space="preserve">  </t>
    </r>
    <r>
      <rPr>
        <sz val="11"/>
        <color theme="1"/>
        <rFont val="Calibri"/>
        <family val="2"/>
        <scheme val="minor"/>
      </rPr>
      <t>Beidh ort an uimhir phárolla chéanna a úsáid is a bhí agat do na híocaíochtaí seo.</t>
    </r>
    <r>
      <rPr>
        <sz val="11"/>
        <color theme="1"/>
        <rFont val="Calibri"/>
        <family val="2"/>
        <scheme val="minor"/>
      </rPr>
      <t xml:space="preserve"> </t>
    </r>
    <r>
      <rPr>
        <sz val="11"/>
        <color theme="1"/>
        <rFont val="Calibri"/>
        <family val="2"/>
        <scheme val="minor"/>
      </rPr>
      <t>Aimseoidh tú d’uimhir phárolla ar Sheirbhís Ar Líne na gCoimisinéirí Ioncaim nó ar ráiteas bainc.</t>
    </r>
    <r>
      <rPr>
        <sz val="11"/>
        <color theme="1"/>
        <rFont val="Calibri"/>
        <family val="2"/>
        <scheme val="minor"/>
      </rPr>
      <t xml:space="preserve"> </t>
    </r>
    <r>
      <rPr>
        <sz val="11"/>
        <color theme="1"/>
        <rFont val="Calibri"/>
        <family val="2"/>
        <scheme val="minor"/>
      </rPr>
      <t xml:space="preserve">Má bhíonn aon deacracht agat agus tú ag aimsiú d’Uimhir Phárolla ná bíodh aon drogall ort </t>
    </r>
    <r>
      <rPr>
        <sz val="11"/>
        <color rgb="FF000000"/>
        <rFont val="Calibri"/>
        <family val="2"/>
        <scheme val="minor"/>
      </rPr>
      <t xml:space="preserve">ríomhphost a chur chuig </t>
    </r>
    <r>
      <rPr>
        <u/>
        <sz val="11"/>
        <color rgb="FF000000"/>
        <rFont val="Calibri"/>
        <family val="2"/>
        <scheme val="minor"/>
      </rPr>
      <t xml:space="preserve">payroll@universityofgalway.ie </t>
    </r>
    <r>
      <rPr>
        <sz val="11"/>
        <color rgb="FF000000"/>
        <rFont val="Calibri"/>
        <family val="2"/>
        <scheme val="minor"/>
      </rPr>
      <t>agus d’uimhir PSP a thabhairt le d’uimhir phárolla a fháil.</t>
    </r>
  </si>
  <si>
    <t xml:space="preserve"> You need to complete the "Change of Bank Details Form" and only details completed on this form can be amended on the University of Galway records. Please find the form on the following link:-</t>
  </si>
  <si>
    <t xml:space="preserve"> Ní mór duit an “Fhoirm chun Sonraí Bainc a athrú” a chomhlíonadh agus is iad na sonraí a chuirtear ar an bhfoirm seo amháin is féidir a leasú ar thaifead Ollscoil na Gaillimhe. Tá an fhoirm ar an nasc seo a leanas:-</t>
  </si>
  <si>
    <t>Change of Bank Details Form</t>
  </si>
  <si>
    <t>Personal Details on the Timesheet</t>
  </si>
  <si>
    <t>Sonraí Pearsanta ar an mBileog Ama</t>
  </si>
  <si>
    <t>All details in this section must be completed in full and accurately or your form will be rejected.</t>
  </si>
  <si>
    <t>Ní mór an chuid seo a líonadh go hiomlán agus na sonraí a bheith cruinn nó diúltófar d’fhoirm.</t>
  </si>
  <si>
    <t>A common error is entering incorrect Payroll ID number. If the incorrect Payroll ID number is entered:-</t>
  </si>
  <si>
    <t>Earráid choitianta is ea an uimhir mhícheart phárolla a thabhairt. Má thugtar an uimhir mhícheart phárolla:-</t>
  </si>
  <si>
    <t>(a) Your timesheet will be rejected if this is spotted</t>
  </si>
  <si>
    <t>(a) Diúltófar do bhileog ama má thugtar faoi deara é</t>
  </si>
  <si>
    <t>(b) The wrong employee could receive your payment if the Payroll ID Number belongs to another employee</t>
  </si>
  <si>
    <t>(b) D’fhéadfadh an fostaí mícheart íocaíocht a fháil más le fostaí eile an uimhir phárolla sin</t>
  </si>
  <si>
    <t>(c) Your Scholarship Payslip number is entered - this will be rejected as these payments can not be paid on these numbers</t>
  </si>
  <si>
    <t>(c) Sa chás go dtugann tú d’Uimhir Scoláireachta, diúltófar an íocaíocht toisc nach féidir íocaíochtaí a dhéanamh de bhun na n-uimhreacha sin</t>
  </si>
  <si>
    <t>All Payroll ID Numbers have 6 digits i.e. 123456 or 012345 Please make note of your payroll number for future claims</t>
  </si>
  <si>
    <t>Tá sé dhigit i ngach uimhir phárolla i.e. 123456 nó 012345. Breac síos d’uimhir phárolla duit féin le haghaidh éileamh amach anseo, le do thoil.</t>
  </si>
  <si>
    <t>Tax, USC &amp; Emergency Tax</t>
  </si>
  <si>
    <t>Cáin, Muirear Sóisialta Uilíoch (USC) agus Cáin éigeandála</t>
  </si>
  <si>
    <t xml:space="preserve">You will be on EMERGENCY TAX &amp; USC if University of Galway is not listed on your Tax Credit Certificate as your employer or as one of your employers for the current tax year.  </t>
  </si>
  <si>
    <t xml:space="preserve">Íocfaidh tú cáin éigeandála agus USC mura mbeidh Ollscoil na Gaillimhe liostaithe mar d’fhostóir, nó ceann de d’fhostóirí, ar do Theastas Creidmheasa Cánach don bhliain reatha cánach.  </t>
  </si>
  <si>
    <t>Please click on tax &amp; revenue information below for important information in relation to TAX &amp; USC and how to register your employment at University of Galway with the Revenue</t>
  </si>
  <si>
    <t>Cliceáil ar eolas faoi cháin &amp; na Coimisinéirí Ioncaim thíos chun teacht ar eolas tábhachtach i ndáil le CÁIN &amp; USC, agus an chaoi le d’fhostaíocht le hOllscoil na Gaillimhe a chlárú leis na Coimisinéirí Ioncaim.</t>
  </si>
  <si>
    <t>Tax &amp; Revenue Information</t>
  </si>
  <si>
    <t>Eolas faoi Cháin &amp; na Coimisinéirí Ioncaim</t>
  </si>
  <si>
    <t>Type of Work – This Form Is for Student Ambassador Duties Only</t>
  </si>
  <si>
    <t>Cineál Oibre – Dualgais Ambasadóra Mac Léinn Amháin</t>
  </si>
  <si>
    <t>Date of Work – Enter the actual date worked. A separate entry is required for each day worked to ensure correct PRSI contributions and entitlement to Social Welfare benefits and the State Pension. Therefore this field is restricted to entering single date.</t>
  </si>
  <si>
    <t>Dáta Oibre – Cuir isteach an dáta iarbhír a oibríodh. Ní mór dáta ar leith a iontráil do gach lá oibre chun ranníocaíochtaí cearta PRSI agus teidlíochtaí Leasa Shóisialaigh a chinntiú. Tá an réimse seo teoranta do dháta aonair.</t>
  </si>
  <si>
    <t>Number of hours per date - You need to enter the number of hours  you worked for each day i.e. per hour</t>
  </si>
  <si>
    <t>Líon uaireanta in aghaidh an dáta – Caithfidh tú líon na n-uaireanta a d’oibrigh tú gach aon lá a thabhairt le fios i.e. in aghaidh na huaire</t>
  </si>
  <si>
    <t>Rate per hour - Enter the rate of pay (must not be less than minimum wage) in each box you enter a date. Your manager will advise this</t>
  </si>
  <si>
    <t>Ráta san Uair – Líon isteach an ráta san uair (nach lú ná an t-íosphá é) i ngach aon bhosca a bhfuil dáta leis. Gheobhaidh tú comhairle ó do bhainisteoir faoi seo.</t>
  </si>
  <si>
    <t>Value - This is calculated by a formula and a manual entry is not allowed. Number x Rate = Value</t>
  </si>
  <si>
    <t>Luach – Ríomhtar é seo le foirmle, agus ní féidir é a chur isteach de láimh. Líon x Ráta = Luach</t>
  </si>
  <si>
    <t>Annual Leave / Public Holiday Entitlement</t>
  </si>
  <si>
    <t>Teidlíocht Saoire Bliantúla/Saoire Poiblí</t>
  </si>
  <si>
    <t>Please ensure that you include any hours for annual leave / public holiday separately, where applicable. The onus is on the authorised signatory to maintain suitable annual leave / public holiday records. Guidance on annual leave / public holiday entitlements is available on the following link</t>
  </si>
  <si>
    <t>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t>
  </si>
  <si>
    <t xml:space="preserve">Payroll Website - Hourly Paid Employees - For Managers </t>
  </si>
  <si>
    <t xml:space="preserve">Láithreán Gréasáin na hOifige Párolla – Fostaithe a Íoctar in aghaidh na hUaire – Do Bhainisteoirí </t>
  </si>
  <si>
    <t>Authorisation</t>
  </si>
  <si>
    <t>Údarú</t>
  </si>
  <si>
    <t>Once the timesheet is completed you should send this to your Manger for approval of payment. This must be done via email.</t>
  </si>
  <si>
    <t>Nuair atá an bhileog ama líonta agat ba cheart duit í a sheoladh chuig do Bhainisteoir chun údarú a fháil. Caithfear é seo a dhéanamh ar ríomhphost.</t>
  </si>
  <si>
    <r>
      <t xml:space="preserve">Once your Manger has approved the timesheet, this should be emailed to </t>
    </r>
    <r>
      <rPr>
        <u/>
        <sz val="11"/>
        <rFont val="Calibri"/>
        <family val="2"/>
        <scheme val="minor"/>
      </rPr>
      <t xml:space="preserve">timesheets.bureau@universityofgalway.ie </t>
    </r>
    <r>
      <rPr>
        <sz val="11"/>
        <rFont val="Calibri"/>
        <family val="2"/>
        <scheme val="minor"/>
      </rPr>
      <t xml:space="preserve"> </t>
    </r>
    <r>
      <rPr>
        <u/>
        <sz val="11"/>
        <rFont val="Calibri"/>
        <family val="2"/>
        <scheme val="minor"/>
      </rPr>
      <t>FROM  THE AUTHORISED BUDGET HOLDER OR SIGNATORY’S E-MAIL ACCOUNT</t>
    </r>
    <r>
      <rPr>
        <sz val="11"/>
        <rFont val="Calibri"/>
        <family val="2"/>
        <scheme val="minor"/>
      </rPr>
      <t xml:space="preserve">, stating that the timesheet has been approved. 
Only timesheets completed correctly and sent from the authoriser’s email can be considered approved and processed. The Authoriser must have the timesheet emailed for payment by the 10th of the month except for December, an earlier deadline will be confirmed in November. 
</t>
    </r>
    <r>
      <rPr>
        <u/>
        <sz val="11"/>
        <rFont val="Calibri"/>
        <family val="2"/>
        <scheme val="minor"/>
      </rPr>
      <t>IMPORTANT: DUE TO PROBLEMS WITH TOO MANY TIMESHEETS ATTACHED TO ONE EMAIL. A MAX OF 3 TIMESHEETS CAN ONLY BE ACCEPTED ON ONE EMAIL FROM THE BUDGET HOLDERS EMAIL ADDRESS FOR APPROVAL.</t>
    </r>
  </si>
  <si>
    <r>
      <rPr>
        <sz val="11"/>
        <color theme="1"/>
        <rFont val="Calibri"/>
        <family val="2"/>
        <scheme val="minor"/>
      </rPr>
      <t xml:space="preserve">Nuair a údaraíonn do Bhainisteoir an bhileog ama, ba cheart í a sheoladh chuig </t>
    </r>
    <r>
      <rPr>
        <sz val="11"/>
        <color rgb="FF000000"/>
        <rFont val="Calibri"/>
        <family val="2"/>
        <scheme val="minor"/>
      </rPr>
      <t xml:space="preserve">timesheets.bureau@universityofgalway.ie </t>
    </r>
    <r>
      <rPr>
        <u/>
        <sz val="11"/>
        <color rgb="FF000000"/>
        <rFont val="Calibri"/>
        <family val="2"/>
        <scheme val="minor"/>
      </rPr>
      <t>Ó CHUNTAS RPHOIST SHEALBHÓIR ÚDARAITHE AN BHUISÉID NÓ AN tSÍNITHEORA</t>
    </r>
    <r>
      <rPr>
        <sz val="11"/>
        <color rgb="FF000000"/>
        <rFont val="Calibri"/>
        <family val="2"/>
        <scheme val="minor"/>
      </rPr>
      <t>, ag lua go bhfuil an bhileog ama údaraithe.</t>
    </r>
    <r>
      <rPr>
        <sz val="11"/>
        <color rgb="FF000000"/>
        <rFont val="Calibri"/>
        <family val="2"/>
        <scheme val="minor"/>
      </rPr>
      <t xml:space="preserve"> 
</t>
    </r>
    <r>
      <rPr>
        <sz val="11"/>
        <color rgb="FF000000"/>
        <rFont val="Calibri"/>
        <family val="2"/>
        <scheme val="minor"/>
      </rPr>
      <t>Ní féidir ach bileoga ama a líontar i gceart agus a sheoltar ó ríomhphost an údaraitheora a cheadú agus a phróiseáil.</t>
    </r>
    <r>
      <rPr>
        <sz val="11"/>
        <color rgb="FF000000"/>
        <rFont val="Calibri"/>
        <family val="2"/>
        <scheme val="minor"/>
      </rPr>
      <t xml:space="preserve"> </t>
    </r>
    <r>
      <rPr>
        <sz val="11"/>
        <color rgb="FF000000"/>
        <rFont val="Calibri"/>
        <family val="2"/>
        <scheme val="minor"/>
      </rPr>
      <t>Caithfidh an bhileog ama a bheith seolta le haghaidh íocaíochta ag an údaraitheoir faoin 10ú lá den mhí, ach amháin i mí na Nollag, deimhneofar spriocdháta níos luaithe i mí na Samhna.</t>
    </r>
    <r>
      <rPr>
        <sz val="11"/>
        <color rgb="FF000000"/>
        <rFont val="Calibri"/>
        <family val="2"/>
        <scheme val="minor"/>
      </rPr>
      <t xml:space="preserve"> 
</t>
    </r>
    <r>
      <rPr>
        <u/>
        <sz val="11"/>
        <color rgb="FF000000"/>
        <rFont val="Calibri"/>
        <family val="2"/>
        <scheme val="minor"/>
      </rPr>
      <t>TÁBHACHTACH:</t>
    </r>
    <r>
      <rPr>
        <u/>
        <sz val="11"/>
        <color rgb="FF000000"/>
        <rFont val="Calibri"/>
        <family val="2"/>
        <scheme val="minor"/>
      </rPr>
      <t xml:space="preserve"> </t>
    </r>
    <r>
      <rPr>
        <u/>
        <sz val="11"/>
        <color rgb="FF000000"/>
        <rFont val="Calibri"/>
        <family val="2"/>
        <scheme val="minor"/>
      </rPr>
      <t>MAR GHEALL AR FHADHBANNA NUAIR ATÁ AN IOMARCA BILEOGA AMA I gCEANGAL LE RPHOST AMHÁIN.</t>
    </r>
    <r>
      <rPr>
        <u/>
        <sz val="11"/>
        <color rgb="FF000000"/>
        <rFont val="Calibri"/>
        <family val="2"/>
        <scheme val="minor"/>
      </rPr>
      <t xml:space="preserve"> </t>
    </r>
    <r>
      <rPr>
        <u/>
        <sz val="11"/>
        <color rgb="FF000000"/>
        <rFont val="Calibri"/>
        <family val="2"/>
        <scheme val="minor"/>
      </rPr>
      <t>NÍ FÉIDIR ACH UASMHÉID 3 BHILEOG AMA ATÁ LE hÚDARÚ A GHLACADH AR AON RPHOST AMHÁIN Ó CHUNTAS RPHOIST SHEALBHÓIR AN BHUISÉID.</t>
    </r>
  </si>
  <si>
    <t>QUERIES</t>
  </si>
  <si>
    <t>FIOSRUITHE</t>
  </si>
  <si>
    <r>
      <t xml:space="preserve">Queries regarding timesheets submitted should be raised with the person to whom you emailed your timesheet. If the authoriser has further queries for Payroll then the authoriser must email </t>
    </r>
    <r>
      <rPr>
        <u/>
        <sz val="11"/>
        <rFont val="Calibri"/>
        <family val="2"/>
        <scheme val="minor"/>
      </rPr>
      <t>timesheets.bureau@universityofgalway.ie</t>
    </r>
    <r>
      <rPr>
        <sz val="11"/>
        <rFont val="Calibri"/>
        <family val="2"/>
        <scheme val="minor"/>
      </rPr>
      <t xml:space="preserve"> giving details of the query including the date the timesheet was emailed.  Do not attach copy of timesheet to avoid duplicated payments. If a copy of the timesheet is required to look into the query this will be requested from you.</t>
    </r>
  </si>
  <si>
    <r>
      <rPr>
        <sz val="11"/>
        <color theme="1"/>
        <rFont val="Calibri"/>
        <family val="2"/>
        <scheme val="minor"/>
      </rPr>
      <t xml:space="preserve">Ba cheart aon cheisteanna faoi bhileoga ama a chur faoi bhráid an duine ar sheol tú do bhileog ama chucu. Má tá tuilleadh ceisteanna ag an údaraitheoir don Phárolla, is féidir leis an údaraitheoir </t>
    </r>
    <r>
      <rPr>
        <sz val="11"/>
        <color rgb="FF000000"/>
        <rFont val="Calibri"/>
        <family val="2"/>
        <scheme val="minor"/>
      </rPr>
      <t xml:space="preserve">ríomhphost a sheoladh chuig </t>
    </r>
    <r>
      <rPr>
        <u/>
        <sz val="11"/>
        <color rgb="FF000000"/>
        <rFont val="Calibri"/>
        <family val="2"/>
        <scheme val="minor"/>
      </rPr>
      <t>timesheets.bureau@universityofgalway.ie</t>
    </r>
    <r>
      <rPr>
        <sz val="11"/>
        <color rgb="FF000000"/>
        <rFont val="Calibri"/>
        <family val="2"/>
        <scheme val="minor"/>
      </rPr>
      <t xml:space="preserve"> ag lua sonraí an fhiosraithe lena n-áirítear an dáta ar seoladh an bhileog ama isteach.  Ná cuir cóip den bhileog ama faoi iamh lena chinntiú nach n-íocfar faoi dhó í. Má tá cóip den bhileog ama ag teastáil chun an cheist a fhiosrú, iarrfar ceann ort.</t>
    </r>
  </si>
  <si>
    <t>Useful links for managers</t>
  </si>
  <si>
    <t>Naisc úsáideacha do bhainisteoirí</t>
  </si>
  <si>
    <t>HR Website</t>
  </si>
  <si>
    <t>Láithreán gréasáin AD</t>
  </si>
  <si>
    <t>Láithreán gréasáin párolla</t>
  </si>
  <si>
    <t>Réimse éigeantach; roghnaigh an freagra cuí</t>
  </si>
  <si>
    <t>https://www.universityofgalway.ie/payroll/</t>
  </si>
  <si>
    <t>Payroll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</si>
</sst>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2]\ #,##0.00"/>
    <numFmt numFmtId="165" formatCode="#,##0.00_ ;[Red]\-#,##0.00\ "/>
    <numFmt numFmtId="166" formatCode="dd/mm/yyyy;@"/>
  </numFmts>
  <fonts count="60" x14ac:knownFonts="1">
    <font>
      <sz val="11"/>
      <color theme="1"/>
      <name val="Calibri"/>
      <family val="2"/>
      <scheme val="minor"/>
    </font>
    <font>
      <sz val="11"/>
      <name val="Calibri"/>
      <family val="2"/>
    </font>
    <font>
      <u/>
      <sz val="11"/>
      <color theme="10"/>
      <name val="Calibri"/>
      <family val="2"/>
    </font>
    <font>
      <sz val="14"/>
      <color theme="1"/>
      <name val="Calibri"/>
      <family val="2"/>
      <scheme val="minor"/>
    </font>
    <font>
      <sz val="11"/>
      <name val="Calibri"/>
      <family val="2"/>
      <scheme val="minor"/>
    </font>
    <font>
      <sz val="11"/>
      <color rgb="FF000000"/>
      <name val="Calibri"/>
      <family val="2"/>
      <scheme val="minor"/>
    </font>
    <font>
      <b/>
      <sz val="11"/>
      <color rgb="FFC00000"/>
      <name val="Calibri"/>
      <family val="2"/>
      <scheme val="minor"/>
    </font>
    <font>
      <b/>
      <sz val="14"/>
      <color theme="0"/>
      <name val="Calibri"/>
      <family val="2"/>
      <scheme val="minor"/>
    </font>
    <font>
      <b/>
      <sz val="14"/>
      <color rgb="FFC00000"/>
      <name val="Calibri"/>
      <family val="2"/>
      <scheme val="minor"/>
    </font>
    <font>
      <b/>
      <sz val="11"/>
      <color rgb="FFFF0000"/>
      <name val="Calibri"/>
      <family val="2"/>
    </font>
    <font>
      <sz val="14"/>
      <color theme="1"/>
      <name val="Arial"/>
      <family val="2"/>
    </font>
    <font>
      <b/>
      <sz val="14"/>
      <name val="Arial"/>
      <family val="2"/>
    </font>
    <font>
      <sz val="14"/>
      <color theme="0"/>
      <name val="Arial"/>
      <family val="2"/>
    </font>
    <font>
      <b/>
      <sz val="14"/>
      <color theme="0"/>
      <name val="Arial"/>
      <family val="2"/>
    </font>
    <font>
      <sz val="16"/>
      <color theme="0"/>
      <name val="Arial"/>
      <family val="2"/>
    </font>
    <font>
      <b/>
      <u/>
      <sz val="11"/>
      <name val="Arial"/>
      <family val="2"/>
    </font>
    <font>
      <b/>
      <sz val="16"/>
      <name val="Arial"/>
      <family val="2"/>
    </font>
    <font>
      <sz val="14"/>
      <name val="Arial"/>
      <family val="2"/>
    </font>
    <font>
      <sz val="11"/>
      <name val="Arial"/>
      <family val="2"/>
    </font>
    <font>
      <b/>
      <sz val="11"/>
      <color theme="1"/>
      <name val="Arial"/>
      <family val="2"/>
    </font>
    <font>
      <sz val="11"/>
      <color theme="1"/>
      <name val="Arial"/>
      <family val="2"/>
    </font>
    <font>
      <sz val="10"/>
      <color theme="1"/>
      <name val="Arial"/>
      <family val="2"/>
    </font>
    <font>
      <b/>
      <i/>
      <sz val="12"/>
      <color theme="1"/>
      <name val="Arial"/>
      <family val="2"/>
    </font>
    <font>
      <i/>
      <sz val="12"/>
      <color theme="1"/>
      <name val="Arial"/>
      <family val="2"/>
    </font>
    <font>
      <sz val="12"/>
      <color theme="1"/>
      <name val="Arial"/>
      <family val="2"/>
    </font>
    <font>
      <b/>
      <i/>
      <sz val="12"/>
      <name val="Arial"/>
      <family val="2"/>
    </font>
    <font>
      <sz val="12"/>
      <name val="Arial"/>
      <family val="2"/>
    </font>
    <font>
      <b/>
      <i/>
      <u/>
      <sz val="12"/>
      <color theme="1"/>
      <name val="Arial"/>
      <family val="2"/>
    </font>
    <font>
      <b/>
      <i/>
      <sz val="12"/>
      <color theme="0"/>
      <name val="Arial"/>
      <family val="2"/>
    </font>
    <font>
      <b/>
      <sz val="12"/>
      <color theme="0"/>
      <name val="Arial"/>
      <family val="2"/>
    </font>
    <font>
      <b/>
      <sz val="12"/>
      <name val="Arial"/>
      <family val="2"/>
    </font>
    <font>
      <b/>
      <sz val="10"/>
      <color theme="1"/>
      <name val="Arial"/>
      <family val="2"/>
    </font>
    <font>
      <sz val="10"/>
      <name val="Arial"/>
      <family val="2"/>
    </font>
    <font>
      <b/>
      <sz val="13"/>
      <name val="Arial"/>
      <family val="2"/>
    </font>
    <font>
      <sz val="11"/>
      <color rgb="FFC00000"/>
      <name val="Arial"/>
      <family val="2"/>
    </font>
    <font>
      <b/>
      <sz val="12"/>
      <color theme="1"/>
      <name val="Arial"/>
      <family val="2"/>
    </font>
    <font>
      <b/>
      <sz val="12"/>
      <color rgb="FFFF0000"/>
      <name val="Arial"/>
      <family val="2"/>
    </font>
    <font>
      <b/>
      <sz val="16"/>
      <color theme="0"/>
      <name val="Arial"/>
      <family val="2"/>
    </font>
    <font>
      <b/>
      <sz val="16"/>
      <color theme="1"/>
      <name val="Arial"/>
      <family val="2"/>
    </font>
    <font>
      <b/>
      <sz val="11"/>
      <color rgb="FFC00000"/>
      <name val="Arial"/>
      <family val="2"/>
    </font>
    <font>
      <u/>
      <sz val="11"/>
      <name val="Calibri"/>
      <family val="2"/>
      <scheme val="minor"/>
    </font>
    <font>
      <u/>
      <sz val="11"/>
      <color rgb="FF000000"/>
      <name val="Calibri"/>
      <family val="2"/>
      <scheme val="minor"/>
    </font>
    <font>
      <b/>
      <sz val="12"/>
      <color theme="0"/>
      <name val="Calibri"/>
      <family val="2"/>
      <scheme val="minor"/>
    </font>
    <font>
      <b/>
      <sz val="22"/>
      <color theme="0"/>
      <name val="Cambria"/>
      <family val="1"/>
      <scheme val="major"/>
    </font>
    <font>
      <b/>
      <sz val="16"/>
      <color theme="0"/>
      <name val="Cambria"/>
      <family val="1"/>
      <scheme val="major"/>
    </font>
    <font>
      <b/>
      <sz val="22"/>
      <color theme="0"/>
      <name val="Arial"/>
      <family val="2"/>
    </font>
    <font>
      <sz val="13"/>
      <color theme="0"/>
      <name val="Arial"/>
      <family val="2"/>
    </font>
    <font>
      <b/>
      <u/>
      <sz val="16"/>
      <color theme="0"/>
      <name val="Arial"/>
      <family val="2"/>
    </font>
    <font>
      <b/>
      <sz val="16"/>
      <color rgb="FFC00000"/>
      <name val="Arial"/>
      <family val="2"/>
    </font>
    <font>
      <b/>
      <sz val="11"/>
      <color rgb="FFFF0000"/>
      <name val="Arial"/>
      <family val="2"/>
    </font>
    <font>
      <b/>
      <u/>
      <sz val="12"/>
      <color theme="10"/>
      <name val="Arial"/>
      <family val="2"/>
    </font>
    <font>
      <b/>
      <sz val="14"/>
      <color rgb="FFC00000"/>
      <name val="Arial"/>
      <family val="2"/>
    </font>
    <font>
      <b/>
      <u/>
      <sz val="14"/>
      <color rgb="FF1A4EF6"/>
      <name val="Arial"/>
      <family val="2"/>
    </font>
    <font>
      <b/>
      <u/>
      <sz val="14"/>
      <color theme="10"/>
      <name val="Arial"/>
      <family val="2"/>
    </font>
    <font>
      <b/>
      <sz val="18"/>
      <name val="Arial"/>
      <family val="2"/>
    </font>
    <font>
      <sz val="12.5"/>
      <name val="Arial"/>
      <family val="2"/>
    </font>
    <font>
      <b/>
      <u/>
      <sz val="16"/>
      <color rgb="FFFF0000"/>
      <name val="Arial"/>
      <family val="2"/>
    </font>
    <font>
      <sz val="12"/>
      <color rgb="FF002060"/>
      <name val="Arial"/>
      <family val="2"/>
    </font>
    <font>
      <b/>
      <sz val="14"/>
      <color theme="1"/>
      <name val="Arial"/>
      <family val="2"/>
    </font>
    <font>
      <b/>
      <i/>
      <u/>
      <sz val="11"/>
      <color theme="1"/>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E9BEBD"/>
        <bgColor indexed="64"/>
      </patternFill>
    </fill>
    <fill>
      <patternFill patternType="solid">
        <fgColor rgb="FFEAC1C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8" tint="0.79998168889431442"/>
        <bgColor indexed="64"/>
      </patternFill>
    </fill>
    <fill>
      <patternFill patternType="solid">
        <fgColor theme="0" tint="-0.249977111117893"/>
        <bgColor indexed="64"/>
      </patternFill>
    </fill>
  </fills>
  <borders count="4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58">
    <xf numFmtId="0" fontId="0" fillId="0" borderId="0" xfId="0"/>
    <xf numFmtId="0" fontId="6" fillId="0" borderId="0" xfId="0" applyFont="1" applyAlignment="1">
      <alignment horizontal="center" vertical="top"/>
    </xf>
    <xf numFmtId="0" fontId="6" fillId="3" borderId="0" xfId="0" applyFont="1" applyFill="1" applyAlignment="1">
      <alignment horizontal="center" vertical="top"/>
    </xf>
    <xf numFmtId="0" fontId="0" fillId="3" borderId="0" xfId="0" applyFill="1"/>
    <xf numFmtId="0" fontId="6" fillId="8" borderId="6" xfId="0" applyFont="1" applyFill="1" applyBorder="1" applyAlignment="1">
      <alignment horizontal="center" vertical="top"/>
    </xf>
    <xf numFmtId="0" fontId="2" fillId="8" borderId="15" xfId="1" applyFill="1" applyBorder="1" applyAlignment="1" applyProtection="1">
      <alignment vertical="top" wrapText="1"/>
    </xf>
    <xf numFmtId="0" fontId="2" fillId="8" borderId="15" xfId="1" applyFill="1" applyBorder="1" applyAlignment="1" applyProtection="1"/>
    <xf numFmtId="0" fontId="4" fillId="0" borderId="0" xfId="0" applyFont="1"/>
    <xf numFmtId="0" fontId="4" fillId="3" borderId="0" xfId="0" applyFont="1" applyFill="1" applyAlignment="1">
      <alignment horizontal="center" vertical="top"/>
    </xf>
    <xf numFmtId="0" fontId="4" fillId="3" borderId="0" xfId="0" applyFont="1" applyFill="1"/>
    <xf numFmtId="0" fontId="2" fillId="3" borderId="0" xfId="1" applyFill="1" applyAlignment="1" applyProtection="1"/>
    <xf numFmtId="0" fontId="4" fillId="8" borderId="6" xfId="0" applyFont="1" applyFill="1" applyBorder="1" applyAlignment="1">
      <alignment horizontal="center" vertical="top"/>
    </xf>
    <xf numFmtId="0" fontId="4" fillId="3" borderId="0" xfId="0" applyFont="1" applyFill="1" applyAlignment="1">
      <alignment vertical="top" wrapText="1"/>
    </xf>
    <xf numFmtId="0" fontId="0" fillId="8" borderId="6" xfId="0" applyFill="1" applyBorder="1"/>
    <xf numFmtId="0" fontId="2" fillId="7" borderId="15" xfId="1" applyFill="1" applyBorder="1" applyAlignment="1" applyProtection="1">
      <alignment wrapText="1"/>
    </xf>
    <xf numFmtId="0" fontId="10" fillId="0" borderId="0" xfId="0" applyFont="1"/>
    <xf numFmtId="0" fontId="11" fillId="0" borderId="0" xfId="0" applyFont="1"/>
    <xf numFmtId="0" fontId="10" fillId="0" borderId="0" xfId="0" applyFont="1" applyAlignment="1">
      <alignment vertical="top"/>
    </xf>
    <xf numFmtId="0" fontId="11" fillId="0" borderId="0" xfId="0" applyFont="1" applyAlignment="1">
      <alignment vertical="top"/>
    </xf>
    <xf numFmtId="0" fontId="12" fillId="0" borderId="14"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0" xfId="0" applyFont="1"/>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7" fillId="0" borderId="0" xfId="0" applyFont="1"/>
    <xf numFmtId="0" fontId="18" fillId="0" borderId="0" xfId="0" applyFont="1"/>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0" fillId="3" borderId="0" xfId="0" applyFont="1" applyFill="1"/>
    <xf numFmtId="0" fontId="19" fillId="0" borderId="0" xfId="0" applyFont="1"/>
    <xf numFmtId="0" fontId="20" fillId="0" borderId="0" xfId="0" applyFont="1"/>
    <xf numFmtId="0" fontId="21" fillId="0" borderId="0" xfId="0" applyFont="1"/>
    <xf numFmtId="0" fontId="20" fillId="0" borderId="0" xfId="0" applyFont="1" applyAlignment="1">
      <alignment wrapText="1"/>
    </xf>
    <xf numFmtId="0" fontId="18" fillId="0" borderId="0" xfId="0" applyFont="1" applyAlignment="1">
      <alignment wrapText="1"/>
    </xf>
    <xf numFmtId="8" fontId="24" fillId="0" borderId="18" xfId="0" applyNumberFormat="1" applyFont="1" applyBorder="1" applyAlignment="1" applyProtection="1">
      <alignment horizontal="center"/>
      <protection locked="0"/>
    </xf>
    <xf numFmtId="0" fontId="32" fillId="0" borderId="0" xfId="0" applyFont="1"/>
    <xf numFmtId="0" fontId="10"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Alignment="1">
      <alignment vertical="center"/>
    </xf>
    <xf numFmtId="0" fontId="34" fillId="0" borderId="0" xfId="1" applyFont="1" applyFill="1" applyBorder="1" applyAlignment="1" applyProtection="1">
      <alignment horizontal="left" vertical="center" wrapText="1"/>
      <protection hidden="1"/>
    </xf>
    <xf numFmtId="14" fontId="28" fillId="4" borderId="22" xfId="0" applyNumberFormat="1" applyFont="1" applyFill="1" applyBorder="1" applyAlignment="1">
      <alignment horizontal="left" vertical="center"/>
    </xf>
    <xf numFmtId="165" fontId="29" fillId="4" borderId="23" xfId="0" applyNumberFormat="1" applyFont="1" applyFill="1" applyBorder="1" applyAlignment="1">
      <alignment horizontal="center" vertical="center"/>
    </xf>
    <xf numFmtId="0" fontId="29" fillId="4" borderId="23" xfId="0" applyFont="1" applyFill="1" applyBorder="1" applyAlignment="1">
      <alignment vertical="center"/>
    </xf>
    <xf numFmtId="14" fontId="25" fillId="2" borderId="25" xfId="0" applyNumberFormat="1" applyFont="1" applyFill="1" applyBorder="1" applyAlignment="1">
      <alignment horizontal="left" vertical="center" wrapText="1"/>
    </xf>
    <xf numFmtId="0" fontId="25" fillId="2" borderId="26" xfId="0" applyFont="1" applyFill="1" applyBorder="1" applyAlignment="1">
      <alignment vertical="center"/>
    </xf>
    <xf numFmtId="164" fontId="30" fillId="2" borderId="29" xfId="0" applyNumberFormat="1" applyFont="1" applyFill="1" applyBorder="1" applyAlignment="1" applyProtection="1">
      <alignment vertical="center"/>
      <protection locked="0"/>
    </xf>
    <xf numFmtId="14" fontId="22" fillId="2" borderId="4" xfId="0" applyNumberFormat="1" applyFont="1" applyFill="1" applyBorder="1" applyAlignment="1">
      <alignment horizontal="left" vertical="center"/>
    </xf>
    <xf numFmtId="0" fontId="25" fillId="2" borderId="2" xfId="0" applyFont="1" applyFill="1" applyBorder="1" applyAlignment="1">
      <alignment vertical="center"/>
    </xf>
    <xf numFmtId="164" fontId="30" fillId="2" borderId="9" xfId="0" applyNumberFormat="1" applyFont="1" applyFill="1" applyBorder="1" applyAlignment="1" applyProtection="1">
      <alignment vertical="center"/>
      <protection locked="0"/>
    </xf>
    <xf numFmtId="164" fontId="37" fillId="4" borderId="16" xfId="0" applyNumberFormat="1" applyFont="1" applyFill="1" applyBorder="1" applyAlignment="1">
      <alignment vertical="center"/>
    </xf>
    <xf numFmtId="0" fontId="38" fillId="4" borderId="12" xfId="0" applyFont="1" applyFill="1" applyBorder="1" applyAlignment="1">
      <alignment vertical="center"/>
    </xf>
    <xf numFmtId="0" fontId="0" fillId="0" borderId="0" xfId="0" applyAlignment="1">
      <alignment vertical="center"/>
    </xf>
    <xf numFmtId="0" fontId="10" fillId="0" borderId="0" xfId="0" applyFont="1" applyProtection="1">
      <protection hidden="1"/>
    </xf>
    <xf numFmtId="0" fontId="10" fillId="0" borderId="0" xfId="0" applyFont="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Protection="1">
      <protection hidden="1"/>
    </xf>
    <xf numFmtId="0" fontId="21" fillId="0" borderId="0" xfId="0" applyFont="1" applyProtection="1">
      <protection hidden="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pplyProtection="1">
      <alignment vertical="top" wrapText="1"/>
      <protection hidden="1"/>
    </xf>
    <xf numFmtId="0" fontId="4" fillId="0" borderId="0" xfId="0" applyFont="1" applyAlignment="1">
      <alignment wrapText="1"/>
    </xf>
    <xf numFmtId="0" fontId="4" fillId="13" borderId="0" xfId="0" applyFont="1" applyFill="1" applyAlignment="1">
      <alignment vertical="top" wrapText="1"/>
    </xf>
    <xf numFmtId="0" fontId="4" fillId="13" borderId="0" xfId="0" applyFont="1" applyFill="1" applyAlignment="1">
      <alignment wrapText="1"/>
    </xf>
    <xf numFmtId="0" fontId="40" fillId="0" borderId="0" xfId="1" applyFont="1" applyFill="1" applyBorder="1" applyAlignment="1" applyProtection="1">
      <alignment vertical="top" wrapText="1"/>
    </xf>
    <xf numFmtId="0" fontId="4" fillId="0" borderId="0" xfId="0" applyFont="1" applyAlignment="1">
      <alignment vertical="center" wrapText="1"/>
    </xf>
    <xf numFmtId="0" fontId="42" fillId="12" borderId="0" xfId="0" applyFont="1" applyFill="1" applyAlignment="1" applyProtection="1">
      <alignment vertical="top" wrapText="1"/>
      <protection hidden="1"/>
    </xf>
    <xf numFmtId="0" fontId="4" fillId="0" borderId="0" xfId="0" applyFont="1" applyAlignment="1" applyProtection="1">
      <alignment vertical="center"/>
      <protection hidden="1"/>
    </xf>
    <xf numFmtId="0" fontId="42" fillId="12" borderId="0" xfId="0" applyFont="1" applyFill="1" applyAlignment="1" applyProtection="1">
      <alignment vertical="center" wrapText="1"/>
      <protection hidden="1"/>
    </xf>
    <xf numFmtId="0" fontId="4" fillId="13" borderId="0" xfId="0" applyFont="1" applyFill="1" applyAlignment="1">
      <alignment vertical="center" wrapText="1"/>
    </xf>
    <xf numFmtId="0" fontId="4" fillId="0" borderId="0" xfId="0" applyFont="1" applyAlignment="1">
      <alignment vertical="center"/>
    </xf>
    <xf numFmtId="0" fontId="36" fillId="9" borderId="34" xfId="0" applyFont="1" applyFill="1" applyBorder="1" applyAlignment="1">
      <alignment horizontal="left" vertical="center" wrapText="1"/>
    </xf>
    <xf numFmtId="0" fontId="36" fillId="9" borderId="0" xfId="0" applyFont="1" applyFill="1" applyAlignment="1">
      <alignment horizontal="left" vertical="center" wrapText="1"/>
    </xf>
    <xf numFmtId="0" fontId="49" fillId="9" borderId="1" xfId="0" applyFont="1" applyFill="1" applyBorder="1" applyAlignment="1">
      <alignment vertical="center" wrapText="1"/>
    </xf>
    <xf numFmtId="0" fontId="36" fillId="9" borderId="36" xfId="0" applyFont="1" applyFill="1" applyBorder="1" applyAlignment="1">
      <alignment horizontal="left" vertical="center" wrapText="1"/>
    </xf>
    <xf numFmtId="0" fontId="30" fillId="9" borderId="36" xfId="0" applyFont="1" applyFill="1" applyBorder="1" applyAlignment="1" applyProtection="1">
      <alignment horizontal="left" vertical="center" wrapText="1"/>
      <protection hidden="1"/>
    </xf>
    <xf numFmtId="0" fontId="49" fillId="9" borderId="34" xfId="0" applyFont="1" applyFill="1" applyBorder="1" applyAlignment="1">
      <alignment vertical="center" wrapText="1"/>
    </xf>
    <xf numFmtId="0" fontId="30" fillId="9" borderId="0" xfId="0" applyFont="1" applyFill="1" applyAlignment="1" applyProtection="1">
      <alignment horizontal="left" wrapText="1"/>
      <protection locked="0" hidden="1"/>
    </xf>
    <xf numFmtId="0" fontId="30" fillId="9" borderId="38" xfId="0" applyFont="1" applyFill="1" applyBorder="1" applyAlignment="1" applyProtection="1">
      <alignment horizontal="left" vertical="center" wrapText="1"/>
      <protection hidden="1"/>
    </xf>
    <xf numFmtId="0" fontId="30" fillId="9" borderId="17" xfId="0" applyFont="1" applyFill="1" applyBorder="1" applyAlignment="1" applyProtection="1">
      <alignment horizontal="left" vertical="center" wrapText="1"/>
      <protection locked="0" hidden="1"/>
    </xf>
    <xf numFmtId="0" fontId="36" fillId="9" borderId="39" xfId="0" applyFont="1" applyFill="1" applyBorder="1" applyAlignment="1">
      <alignment horizontal="left" vertical="center" wrapText="1"/>
    </xf>
    <xf numFmtId="0" fontId="36" fillId="9" borderId="40" xfId="0" applyFont="1" applyFill="1" applyBorder="1" applyAlignment="1">
      <alignment horizontal="left" vertical="center" wrapText="1"/>
    </xf>
    <xf numFmtId="0" fontId="30" fillId="14" borderId="27" xfId="0" applyFont="1" applyFill="1" applyBorder="1" applyAlignment="1" applyProtection="1">
      <alignment horizontal="left" vertical="center" wrapText="1"/>
      <protection hidden="1"/>
    </xf>
    <xf numFmtId="0" fontId="50" fillId="14" borderId="31" xfId="1" applyFont="1" applyFill="1" applyBorder="1" applyAlignment="1" applyProtection="1">
      <alignment horizontal="left" vertical="center" wrapText="1"/>
      <protection hidden="1"/>
    </xf>
    <xf numFmtId="0" fontId="30" fillId="9" borderId="34" xfId="0" applyFont="1" applyFill="1" applyBorder="1" applyAlignment="1" applyProtection="1">
      <alignment horizontal="left" vertical="center" wrapText="1"/>
      <protection hidden="1"/>
    </xf>
    <xf numFmtId="0" fontId="50" fillId="9" borderId="34" xfId="1" applyFont="1" applyFill="1" applyBorder="1" applyAlignment="1" applyProtection="1">
      <alignment horizontal="left" vertical="center" wrapText="1"/>
      <protection hidden="1"/>
    </xf>
    <xf numFmtId="0" fontId="30" fillId="9" borderId="34" xfId="0" applyFont="1" applyFill="1" applyBorder="1" applyAlignment="1" applyProtection="1">
      <alignment horizontal="center" vertical="center" wrapText="1"/>
      <protection hidden="1"/>
    </xf>
    <xf numFmtId="0" fontId="50" fillId="9" borderId="34" xfId="1" applyFont="1" applyFill="1" applyBorder="1" applyAlignment="1" applyProtection="1">
      <alignment horizontal="center" vertical="center" wrapText="1"/>
      <protection hidden="1"/>
    </xf>
    <xf numFmtId="0" fontId="47" fillId="9" borderId="0" xfId="0" applyFont="1" applyFill="1" applyAlignment="1">
      <alignment horizontal="left" vertical="center" wrapText="1"/>
    </xf>
    <xf numFmtId="49" fontId="26" fillId="9" borderId="7" xfId="0" applyNumberFormat="1" applyFont="1" applyFill="1" applyBorder="1" applyAlignment="1" applyProtection="1">
      <alignment horizontal="left" vertical="center" wrapText="1"/>
      <protection locked="0"/>
    </xf>
    <xf numFmtId="0" fontId="35" fillId="9" borderId="7" xfId="0" applyFont="1" applyFill="1" applyBorder="1" applyAlignment="1">
      <alignment horizontal="left" vertical="center" wrapText="1"/>
    </xf>
    <xf numFmtId="0" fontId="39" fillId="0" borderId="0" xfId="1" applyFont="1" applyFill="1" applyBorder="1" applyAlignment="1" applyProtection="1">
      <alignment horizontal="left" vertical="center" wrapText="1"/>
      <protection hidden="1"/>
    </xf>
    <xf numFmtId="0" fontId="0" fillId="0" borderId="0" xfId="0" applyAlignment="1">
      <alignment wrapText="1"/>
    </xf>
    <xf numFmtId="0" fontId="39" fillId="9" borderId="8" xfId="1" applyFont="1" applyFill="1" applyBorder="1" applyAlignment="1" applyProtection="1">
      <alignment horizontal="left" vertical="center" wrapText="1"/>
      <protection hidden="1"/>
    </xf>
    <xf numFmtId="0" fontId="35" fillId="9" borderId="6" xfId="0" applyFont="1" applyFill="1" applyBorder="1" applyAlignment="1">
      <alignment horizontal="left" vertical="center" wrapText="1"/>
    </xf>
    <xf numFmtId="0" fontId="23" fillId="9" borderId="7" xfId="0" applyFont="1" applyFill="1" applyBorder="1" applyAlignment="1" applyProtection="1">
      <alignment horizontal="center" vertical="center" wrapText="1"/>
      <protection locked="0"/>
    </xf>
    <xf numFmtId="0" fontId="39" fillId="9" borderId="15" xfId="1" applyFont="1" applyFill="1" applyBorder="1" applyAlignment="1" applyProtection="1">
      <alignment horizontal="left" vertical="center" wrapText="1"/>
      <protection hidden="1"/>
    </xf>
    <xf numFmtId="0" fontId="44" fillId="4" borderId="14" xfId="0" applyFont="1" applyFill="1" applyBorder="1" applyAlignment="1">
      <alignment horizontal="center" vertical="center" wrapText="1"/>
    </xf>
    <xf numFmtId="0" fontId="20" fillId="4" borderId="11" xfId="0" applyFont="1" applyFill="1" applyBorder="1"/>
    <xf numFmtId="0" fontId="19" fillId="4" borderId="1" xfId="0" applyFont="1" applyFill="1" applyBorder="1"/>
    <xf numFmtId="0" fontId="20" fillId="4" borderId="8" xfId="0" applyFont="1" applyFill="1" applyBorder="1"/>
    <xf numFmtId="0" fontId="48" fillId="9" borderId="0" xfId="0" applyFont="1" applyFill="1" applyAlignment="1">
      <alignment horizontal="center" vertical="center" wrapText="1"/>
    </xf>
    <xf numFmtId="0" fontId="48" fillId="9" borderId="1" xfId="0" applyFont="1" applyFill="1" applyBorder="1" applyAlignment="1">
      <alignment horizontal="center" vertical="center" wrapText="1"/>
    </xf>
    <xf numFmtId="0" fontId="48" fillId="9" borderId="8"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24" fillId="9" borderId="7" xfId="0" applyFont="1" applyFill="1" applyBorder="1" applyAlignment="1" applyProtection="1">
      <alignment horizontal="center" vertical="center" wrapText="1"/>
      <protection locked="0"/>
    </xf>
    <xf numFmtId="0" fontId="24" fillId="9" borderId="15" xfId="0" applyFont="1" applyFill="1" applyBorder="1" applyAlignment="1" applyProtection="1">
      <alignment horizontal="center" vertical="center" wrapText="1"/>
      <protection locked="0"/>
    </xf>
    <xf numFmtId="0" fontId="47" fillId="9" borderId="10" xfId="0" applyFont="1" applyFill="1" applyBorder="1" applyAlignment="1">
      <alignment horizontal="left" vertical="center" wrapText="1"/>
    </xf>
    <xf numFmtId="0" fontId="47" fillId="9" borderId="14" xfId="0" applyFont="1" applyFill="1" applyBorder="1" applyAlignment="1">
      <alignment horizontal="left" vertical="center" wrapText="1"/>
    </xf>
    <xf numFmtId="0" fontId="47" fillId="9" borderId="11" xfId="0" applyFont="1" applyFill="1" applyBorder="1" applyAlignment="1">
      <alignment horizontal="left" vertical="center" wrapText="1"/>
    </xf>
    <xf numFmtId="0" fontId="2" fillId="8" borderId="15" xfId="1" applyFill="1" applyBorder="1" applyAlignment="1" applyProtection="1">
      <alignment wrapText="1"/>
    </xf>
    <xf numFmtId="165" fontId="24" fillId="0" borderId="18" xfId="0" applyNumberFormat="1" applyFont="1" applyBorder="1" applyAlignment="1" applyProtection="1">
      <alignment horizontal="center" wrapText="1"/>
      <protection locked="0"/>
    </xf>
    <xf numFmtId="166" fontId="55" fillId="0" borderId="2" xfId="0" applyNumberFormat="1" applyFont="1" applyBorder="1" applyAlignment="1" applyProtection="1">
      <alignment horizontal="center" vertical="center" wrapText="1"/>
      <protection locked="0"/>
    </xf>
    <xf numFmtId="8" fontId="57" fillId="11" borderId="30" xfId="0" applyNumberFormat="1" applyFont="1" applyFill="1" applyBorder="1" applyAlignment="1" applyProtection="1">
      <alignment horizontal="center"/>
      <protection hidden="1"/>
    </xf>
    <xf numFmtId="8" fontId="57" fillId="11" borderId="3" xfId="0" applyNumberFormat="1" applyFont="1" applyFill="1" applyBorder="1" applyAlignment="1" applyProtection="1">
      <alignment horizontal="center"/>
      <protection hidden="1"/>
    </xf>
    <xf numFmtId="8" fontId="57" fillId="11" borderId="13" xfId="0" applyNumberFormat="1" applyFont="1" applyFill="1" applyBorder="1" applyAlignment="1" applyProtection="1">
      <alignment horizontal="center"/>
      <protection hidden="1"/>
    </xf>
    <xf numFmtId="0" fontId="30" fillId="0" borderId="35" xfId="0" applyFont="1" applyBorder="1" applyAlignment="1" applyProtection="1">
      <alignment horizontal="left" vertical="center" wrapText="1"/>
      <protection locked="0"/>
    </xf>
    <xf numFmtId="14" fontId="30" fillId="0" borderId="35" xfId="0" applyNumberFormat="1" applyFont="1" applyBorder="1" applyAlignment="1" applyProtection="1">
      <alignment horizontal="left" vertical="center" wrapText="1"/>
      <protection locked="0"/>
    </xf>
    <xf numFmtId="164" fontId="29" fillId="4" borderId="24" xfId="0" applyNumberFormat="1" applyFont="1" applyFill="1" applyBorder="1" applyAlignment="1">
      <alignment horizontal="center" vertical="center"/>
    </xf>
    <xf numFmtId="164" fontId="30" fillId="2" borderId="30" xfId="0" applyNumberFormat="1" applyFont="1" applyFill="1" applyBorder="1" applyAlignment="1">
      <alignment horizontal="center" vertical="center"/>
    </xf>
    <xf numFmtId="164" fontId="30" fillId="2" borderId="3" xfId="0" applyNumberFormat="1" applyFont="1" applyFill="1" applyBorder="1" applyAlignment="1">
      <alignment horizontal="center" vertical="center"/>
    </xf>
    <xf numFmtId="164" fontId="37" fillId="4" borderId="13" xfId="0" applyNumberFormat="1" applyFont="1" applyFill="1" applyBorder="1" applyAlignment="1">
      <alignment horizontal="center" vertical="center"/>
    </xf>
    <xf numFmtId="49" fontId="54" fillId="0" borderId="21" xfId="0" applyNumberFormat="1" applyFont="1" applyBorder="1" applyAlignment="1" applyProtection="1">
      <alignment vertical="center" wrapText="1"/>
      <protection locked="0"/>
    </xf>
    <xf numFmtId="49" fontId="16" fillId="0" borderId="19" xfId="0" applyNumberFormat="1" applyFont="1" applyBorder="1" applyAlignment="1" applyProtection="1">
      <alignment vertical="center" wrapText="1"/>
      <protection locked="0"/>
    </xf>
    <xf numFmtId="0" fontId="16" fillId="0" borderId="1" xfId="0" applyFont="1" applyBorder="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9" fillId="9" borderId="1" xfId="0" applyFont="1" applyFill="1" applyBorder="1" applyAlignment="1" applyProtection="1">
      <alignment horizontal="left" vertical="center" wrapText="1"/>
      <protection hidden="1"/>
    </xf>
    <xf numFmtId="0" fontId="35" fillId="9" borderId="1" xfId="0" applyFont="1" applyFill="1" applyBorder="1" applyAlignment="1" applyProtection="1">
      <alignment horizontal="left" vertical="center" wrapText="1"/>
      <protection hidden="1"/>
    </xf>
    <xf numFmtId="0" fontId="47" fillId="9" borderId="1" xfId="0" applyFont="1" applyFill="1" applyBorder="1" applyAlignment="1" applyProtection="1">
      <alignment horizontal="left" vertical="center" wrapText="1"/>
      <protection hidden="1"/>
    </xf>
    <xf numFmtId="0" fontId="47" fillId="9" borderId="0" xfId="0" applyFont="1" applyFill="1" applyAlignment="1" applyProtection="1">
      <alignment horizontal="left" vertical="center" wrapText="1"/>
      <protection hidden="1"/>
    </xf>
    <xf numFmtId="0" fontId="47" fillId="9" borderId="8" xfId="0" applyFont="1" applyFill="1" applyBorder="1" applyAlignment="1" applyProtection="1">
      <alignment horizontal="left" vertical="center" wrapText="1"/>
      <protection hidden="1"/>
    </xf>
    <xf numFmtId="0" fontId="30" fillId="9" borderId="1" xfId="0" applyFont="1" applyFill="1" applyBorder="1" applyAlignment="1" applyProtection="1">
      <alignment horizontal="left" vertical="center" wrapText="1"/>
      <protection hidden="1"/>
    </xf>
    <xf numFmtId="0" fontId="30" fillId="9" borderId="6" xfId="0" applyFont="1" applyFill="1" applyBorder="1" applyAlignment="1" applyProtection="1">
      <alignment horizontal="left" vertical="center" wrapText="1"/>
      <protection hidden="1"/>
    </xf>
    <xf numFmtId="0" fontId="39" fillId="9" borderId="8" xfId="0" applyFont="1" applyFill="1" applyBorder="1" applyAlignment="1" applyProtection="1">
      <alignment horizontal="left" vertical="center" wrapText="1"/>
      <protection hidden="1"/>
    </xf>
    <xf numFmtId="0" fontId="24" fillId="9" borderId="15" xfId="0" applyFont="1" applyFill="1" applyBorder="1" applyAlignment="1" applyProtection="1">
      <alignment horizontal="left" vertical="center" wrapText="1"/>
      <protection hidden="1"/>
    </xf>
    <xf numFmtId="0" fontId="27" fillId="5" borderId="31" xfId="0" applyFont="1" applyFill="1" applyBorder="1" applyAlignment="1" applyProtection="1">
      <alignment horizontal="center" vertical="center" wrapText="1"/>
      <protection hidden="1"/>
    </xf>
    <xf numFmtId="0" fontId="27" fillId="5" borderId="31" xfId="0" applyFont="1" applyFill="1" applyBorder="1" applyAlignment="1" applyProtection="1">
      <alignment horizontal="center" vertical="center"/>
      <protection hidden="1"/>
    </xf>
    <xf numFmtId="0" fontId="20" fillId="5" borderId="28" xfId="0" applyFont="1" applyFill="1" applyBorder="1" applyAlignment="1" applyProtection="1">
      <alignment horizontal="center" vertical="center" wrapText="1"/>
      <protection hidden="1"/>
    </xf>
    <xf numFmtId="0" fontId="27" fillId="5" borderId="28" xfId="0" applyFont="1" applyFill="1" applyBorder="1" applyAlignment="1" applyProtection="1">
      <alignment horizontal="center" vertical="center"/>
      <protection hidden="1"/>
    </xf>
    <xf numFmtId="8" fontId="22" fillId="5" borderId="28" xfId="0" applyNumberFormat="1" applyFont="1" applyFill="1" applyBorder="1" applyAlignment="1" applyProtection="1">
      <alignment horizontal="center" vertical="center" wrapText="1"/>
      <protection hidden="1"/>
    </xf>
    <xf numFmtId="0" fontId="37" fillId="4" borderId="5" xfId="0" applyFont="1" applyFill="1" applyBorder="1" applyAlignment="1" applyProtection="1">
      <alignment vertical="center"/>
      <protection hidden="1"/>
    </xf>
    <xf numFmtId="0" fontId="8" fillId="6" borderId="0" xfId="0" applyFont="1" applyFill="1" applyAlignment="1" applyProtection="1">
      <alignment horizontal="center" vertical="top"/>
      <protection hidden="1"/>
    </xf>
    <xf numFmtId="0" fontId="7" fillId="6" borderId="0" xfId="0" applyFont="1" applyFill="1" applyProtection="1">
      <protection hidden="1"/>
    </xf>
    <xf numFmtId="0" fontId="8" fillId="3" borderId="0" xfId="0" applyFont="1" applyFill="1" applyAlignment="1" applyProtection="1">
      <alignment horizontal="center" vertical="top"/>
      <protection hidden="1"/>
    </xf>
    <xf numFmtId="0" fontId="3" fillId="3" borderId="0" xfId="0" applyFont="1" applyFill="1" applyProtection="1">
      <protection hidden="1"/>
    </xf>
    <xf numFmtId="0" fontId="8" fillId="8" borderId="14" xfId="0" applyFont="1" applyFill="1" applyBorder="1" applyAlignment="1" applyProtection="1">
      <alignment horizontal="center" vertical="top"/>
      <protection hidden="1"/>
    </xf>
    <xf numFmtId="0" fontId="8" fillId="8" borderId="11" xfId="0" applyFont="1" applyFill="1" applyBorder="1" applyAlignment="1" applyProtection="1">
      <alignment vertical="center"/>
      <protection hidden="1"/>
    </xf>
    <xf numFmtId="0" fontId="6" fillId="8" borderId="1" xfId="0" applyFont="1" applyFill="1" applyBorder="1" applyAlignment="1" applyProtection="1">
      <alignment horizontal="center" vertical="top"/>
      <protection hidden="1"/>
    </xf>
    <xf numFmtId="0" fontId="0" fillId="8" borderId="8" xfId="0" applyFill="1" applyBorder="1" applyAlignment="1" applyProtection="1">
      <alignment vertical="center" wrapText="1"/>
      <protection hidden="1"/>
    </xf>
    <xf numFmtId="0" fontId="6" fillId="8" borderId="6" xfId="0" applyFont="1" applyFill="1" applyBorder="1" applyAlignment="1" applyProtection="1">
      <alignment horizontal="center" vertical="top"/>
      <protection hidden="1"/>
    </xf>
    <xf numFmtId="0" fontId="0" fillId="8" borderId="15" xfId="0" applyFill="1" applyBorder="1" applyProtection="1">
      <protection hidden="1"/>
    </xf>
    <xf numFmtId="0" fontId="8" fillId="8" borderId="11" xfId="0" applyFont="1" applyFill="1" applyBorder="1" applyProtection="1">
      <protection hidden="1"/>
    </xf>
    <xf numFmtId="0" fontId="0" fillId="8" borderId="8" xfId="0" applyFill="1" applyBorder="1" applyAlignment="1" applyProtection="1">
      <alignment vertical="top" wrapText="1"/>
      <protection hidden="1"/>
    </xf>
    <xf numFmtId="0" fontId="6" fillId="8" borderId="1" xfId="0" applyFont="1" applyFill="1" applyBorder="1" applyAlignment="1" applyProtection="1">
      <alignment horizontal="center" vertical="center"/>
      <protection hidden="1"/>
    </xf>
    <xf numFmtId="0" fontId="4" fillId="8" borderId="8" xfId="0" applyFont="1" applyFill="1" applyBorder="1" applyAlignment="1" applyProtection="1">
      <alignment wrapText="1"/>
      <protection hidden="1"/>
    </xf>
    <xf numFmtId="0" fontId="4" fillId="8" borderId="1" xfId="0" applyFont="1" applyFill="1" applyBorder="1" applyAlignment="1" applyProtection="1">
      <alignment horizontal="center" vertical="top"/>
      <protection hidden="1"/>
    </xf>
    <xf numFmtId="0" fontId="8" fillId="8" borderId="11" xfId="0" applyFont="1" applyFill="1" applyBorder="1" applyAlignment="1" applyProtection="1">
      <alignment wrapText="1"/>
      <protection hidden="1"/>
    </xf>
    <xf numFmtId="0" fontId="1" fillId="8" borderId="8" xfId="0" applyFont="1" applyFill="1" applyBorder="1" applyAlignment="1" applyProtection="1">
      <alignment wrapText="1"/>
      <protection hidden="1"/>
    </xf>
    <xf numFmtId="0" fontId="9" fillId="8" borderId="8" xfId="0" applyFont="1" applyFill="1" applyBorder="1" applyAlignment="1" applyProtection="1">
      <alignment wrapText="1"/>
      <protection hidden="1"/>
    </xf>
    <xf numFmtId="0" fontId="1" fillId="8" borderId="15" xfId="0" applyFont="1" applyFill="1" applyBorder="1" applyAlignment="1" applyProtection="1">
      <alignment wrapText="1"/>
      <protection hidden="1"/>
    </xf>
    <xf numFmtId="0" fontId="6" fillId="3" borderId="0" xfId="0" applyFont="1" applyFill="1" applyAlignment="1" applyProtection="1">
      <alignment horizontal="center" vertical="top"/>
      <protection hidden="1"/>
    </xf>
    <xf numFmtId="0" fontId="4" fillId="3" borderId="0" xfId="0" applyFont="1" applyFill="1" applyAlignment="1" applyProtection="1">
      <alignment vertical="top" wrapText="1"/>
      <protection hidden="1"/>
    </xf>
    <xf numFmtId="0" fontId="8" fillId="7" borderId="14" xfId="0" applyFont="1" applyFill="1" applyBorder="1" applyAlignment="1" applyProtection="1">
      <alignment horizontal="center" vertical="top"/>
      <protection hidden="1"/>
    </xf>
    <xf numFmtId="0" fontId="8" fillId="7" borderId="11" xfId="0" applyFont="1" applyFill="1" applyBorder="1" applyAlignment="1" applyProtection="1">
      <alignment vertical="top" wrapText="1"/>
      <protection hidden="1"/>
    </xf>
    <xf numFmtId="0" fontId="6" fillId="7" borderId="1" xfId="0" applyFont="1" applyFill="1" applyBorder="1" applyAlignment="1" applyProtection="1">
      <alignment horizontal="center" vertical="top"/>
      <protection hidden="1"/>
    </xf>
    <xf numFmtId="0" fontId="8" fillId="8" borderId="11" xfId="0" applyFont="1" applyFill="1" applyBorder="1" applyAlignment="1" applyProtection="1">
      <alignment horizontal="left" vertical="top"/>
      <protection hidden="1"/>
    </xf>
    <xf numFmtId="0" fontId="4" fillId="7" borderId="8" xfId="0" applyFont="1" applyFill="1" applyBorder="1" applyAlignment="1" applyProtection="1">
      <alignment horizontal="left" vertical="top" wrapText="1"/>
      <protection hidden="1"/>
    </xf>
    <xf numFmtId="0" fontId="4" fillId="7" borderId="15" xfId="0" applyFont="1" applyFill="1" applyBorder="1" applyAlignment="1" applyProtection="1">
      <alignment horizontal="left" vertical="top" wrapText="1"/>
      <protection hidden="1"/>
    </xf>
    <xf numFmtId="0" fontId="5" fillId="8" borderId="8" xfId="0" applyFont="1" applyFill="1" applyBorder="1" applyAlignment="1" applyProtection="1">
      <alignment wrapText="1"/>
      <protection hidden="1"/>
    </xf>
    <xf numFmtId="0" fontId="8" fillId="8" borderId="14" xfId="0" applyFont="1" applyFill="1" applyBorder="1" applyAlignment="1" applyProtection="1">
      <alignment horizontal="center" vertical="top" wrapText="1"/>
      <protection hidden="1"/>
    </xf>
    <xf numFmtId="0" fontId="6" fillId="8" borderId="1" xfId="0" applyFont="1" applyFill="1" applyBorder="1" applyAlignment="1" applyProtection="1">
      <alignment wrapText="1"/>
      <protection hidden="1"/>
    </xf>
    <xf numFmtId="0" fontId="6" fillId="8" borderId="6" xfId="0" applyFont="1" applyFill="1" applyBorder="1" applyAlignment="1" applyProtection="1">
      <alignment wrapText="1"/>
      <protection hidden="1"/>
    </xf>
    <xf numFmtId="0" fontId="5" fillId="8" borderId="15" xfId="0" applyFont="1" applyFill="1" applyBorder="1" applyAlignment="1" applyProtection="1">
      <alignment vertical="center" wrapText="1"/>
      <protection hidden="1"/>
    </xf>
    <xf numFmtId="0" fontId="0" fillId="3" borderId="0" xfId="0" applyFill="1" applyProtection="1">
      <protection hidden="1"/>
    </xf>
    <xf numFmtId="0" fontId="0" fillId="8" borderId="8" xfId="0" applyFill="1" applyBorder="1" applyAlignment="1" applyProtection="1">
      <alignment wrapText="1"/>
      <protection hidden="1"/>
    </xf>
    <xf numFmtId="0" fontId="2" fillId="8" borderId="15" xfId="1" applyFill="1" applyBorder="1" applyAlignment="1" applyProtection="1">
      <protection hidden="1"/>
    </xf>
    <xf numFmtId="0" fontId="11" fillId="11" borderId="27" xfId="1" applyFont="1" applyFill="1" applyBorder="1" applyAlignment="1" applyProtection="1">
      <alignment horizontal="center" vertical="center" wrapText="1"/>
      <protection hidden="1"/>
    </xf>
    <xf numFmtId="49" fontId="53" fillId="11" borderId="31" xfId="1" applyNumberFormat="1" applyFont="1" applyFill="1" applyBorder="1" applyAlignment="1" applyProtection="1">
      <alignment horizontal="center" vertical="center" wrapText="1"/>
      <protection locked="0" hidden="1"/>
    </xf>
    <xf numFmtId="0" fontId="24" fillId="9" borderId="0" xfId="0" applyFont="1" applyFill="1" applyAlignment="1" applyProtection="1">
      <alignment horizontal="left" vertical="center" wrapText="1"/>
      <protection locked="0"/>
    </xf>
    <xf numFmtId="0" fontId="59" fillId="5" borderId="28" xfId="0" applyFont="1" applyFill="1" applyBorder="1" applyAlignment="1" applyProtection="1">
      <alignment horizontal="center" vertical="center" wrapText="1"/>
      <protection hidden="1"/>
    </xf>
    <xf numFmtId="0" fontId="2" fillId="0" borderId="0" xfId="1" applyAlignment="1" applyProtection="1"/>
    <xf numFmtId="0" fontId="2" fillId="0" borderId="0" xfId="1" applyAlignment="1" applyProtection="1">
      <alignment vertical="center"/>
    </xf>
    <xf numFmtId="0" fontId="2" fillId="0" borderId="0" xfId="1" applyAlignment="1" applyProtection="1">
      <alignment vertical="top" wrapText="1"/>
    </xf>
    <xf numFmtId="0" fontId="2" fillId="0" borderId="0" xfId="1" applyAlignment="1" applyProtection="1">
      <alignment wrapText="1"/>
    </xf>
    <xf numFmtId="0" fontId="2" fillId="0" borderId="0" xfId="1" applyFill="1" applyAlignment="1" applyProtection="1"/>
    <xf numFmtId="0" fontId="2" fillId="9" borderId="34" xfId="1" applyFill="1" applyBorder="1" applyAlignment="1" applyProtection="1">
      <alignment horizontal="center" vertical="center" wrapText="1"/>
      <protection hidden="1"/>
    </xf>
    <xf numFmtId="0" fontId="35" fillId="9" borderId="1" xfId="0" applyFont="1" applyFill="1" applyBorder="1" applyAlignment="1" applyProtection="1">
      <alignment vertical="center" wrapText="1"/>
      <protection hidden="1"/>
    </xf>
    <xf numFmtId="0" fontId="52" fillId="11" borderId="31" xfId="1" applyFont="1" applyFill="1" applyBorder="1" applyAlignment="1" applyProtection="1">
      <alignment vertical="center" wrapText="1"/>
      <protection locked="0" hidden="1"/>
    </xf>
    <xf numFmtId="0" fontId="52" fillId="11" borderId="31" xfId="1" applyFont="1" applyFill="1" applyBorder="1" applyAlignment="1" applyProtection="1">
      <alignment vertical="center"/>
      <protection hidden="1"/>
    </xf>
    <xf numFmtId="0" fontId="52" fillId="11" borderId="28" xfId="1" applyFont="1" applyFill="1" applyBorder="1" applyAlignment="1" applyProtection="1">
      <alignment vertical="center"/>
      <protection hidden="1"/>
    </xf>
    <xf numFmtId="0" fontId="0" fillId="7" borderId="8" xfId="0" applyFill="1" applyBorder="1" applyAlignment="1" applyProtection="1">
      <alignment wrapText="1"/>
      <protection hidden="1"/>
    </xf>
    <xf numFmtId="0" fontId="4" fillId="7" borderId="8" xfId="0" applyFont="1" applyFill="1" applyBorder="1" applyAlignment="1" applyProtection="1">
      <alignment wrapText="1"/>
      <protection hidden="1"/>
    </xf>
    <xf numFmtId="0" fontId="33" fillId="0" borderId="19"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43" fillId="4" borderId="0" xfId="0" applyFont="1" applyFill="1" applyAlignment="1">
      <alignment horizontal="center" vertical="center"/>
    </xf>
    <xf numFmtId="0" fontId="36" fillId="9" borderId="36" xfId="0" applyFont="1" applyFill="1" applyBorder="1" applyAlignment="1" applyProtection="1">
      <alignment horizontal="left" vertical="center" wrapText="1"/>
      <protection hidden="1"/>
    </xf>
    <xf numFmtId="0" fontId="36" fillId="9" borderId="0" xfId="0" applyFont="1" applyFill="1" applyAlignment="1" applyProtection="1">
      <alignment horizontal="left" vertical="center" wrapText="1"/>
      <protection hidden="1"/>
    </xf>
    <xf numFmtId="0" fontId="36" fillId="9" borderId="34" xfId="0" applyFont="1" applyFill="1" applyBorder="1" applyAlignment="1" applyProtection="1">
      <alignment horizontal="left" vertical="center" wrapText="1"/>
      <protection hidden="1"/>
    </xf>
    <xf numFmtId="0" fontId="11" fillId="5" borderId="2" xfId="0" applyFont="1" applyFill="1" applyBorder="1" applyAlignment="1" applyProtection="1">
      <alignment horizontal="left" vertical="center" wrapText="1"/>
      <protection hidden="1"/>
    </xf>
    <xf numFmtId="0" fontId="46" fillId="4" borderId="14" xfId="0" applyFont="1" applyFill="1" applyBorder="1" applyAlignment="1" applyProtection="1">
      <alignment horizontal="left" vertical="center" wrapText="1"/>
      <protection hidden="1"/>
    </xf>
    <xf numFmtId="0" fontId="46" fillId="4" borderId="10" xfId="0" applyFont="1" applyFill="1" applyBorder="1" applyAlignment="1" applyProtection="1">
      <alignment horizontal="left" vertical="center" wrapText="1"/>
      <protection hidden="1"/>
    </xf>
    <xf numFmtId="0" fontId="46" fillId="4" borderId="11" xfId="0" applyFont="1" applyFill="1" applyBorder="1" applyAlignment="1" applyProtection="1">
      <alignment horizontal="left" vertical="center" wrapText="1"/>
      <protection hidden="1"/>
    </xf>
    <xf numFmtId="0" fontId="43" fillId="4" borderId="1" xfId="0" applyFont="1" applyFill="1" applyBorder="1" applyAlignment="1">
      <alignment horizontal="center" vertical="center" wrapText="1"/>
    </xf>
    <xf numFmtId="0" fontId="45" fillId="4" borderId="0" xfId="0" applyFont="1" applyFill="1" applyAlignment="1">
      <alignment horizontal="center" vertical="center" wrapText="1"/>
    </xf>
    <xf numFmtId="0" fontId="45" fillId="4" borderId="8" xfId="0" applyFont="1" applyFill="1" applyBorder="1" applyAlignment="1">
      <alignment horizontal="center" vertical="center" wrapText="1"/>
    </xf>
    <xf numFmtId="0" fontId="47" fillId="4" borderId="14" xfId="0" applyFont="1" applyFill="1" applyBorder="1" applyAlignment="1" applyProtection="1">
      <alignment horizontal="left" vertical="center" wrapText="1"/>
      <protection hidden="1"/>
    </xf>
    <xf numFmtId="0" fontId="47" fillId="4" borderId="10" xfId="0" applyFont="1" applyFill="1" applyBorder="1" applyAlignment="1" applyProtection="1">
      <alignment horizontal="left" vertical="center" wrapText="1"/>
      <protection hidden="1"/>
    </xf>
    <xf numFmtId="0" fontId="47" fillId="4" borderId="11" xfId="0" applyFont="1" applyFill="1" applyBorder="1" applyAlignment="1" applyProtection="1">
      <alignment horizontal="left" vertical="center" wrapText="1"/>
      <protection hidden="1"/>
    </xf>
    <xf numFmtId="0" fontId="13" fillId="4" borderId="19" xfId="0" applyFont="1" applyFill="1" applyBorder="1" applyAlignment="1" applyProtection="1">
      <alignment horizontal="center" vertical="center" wrapText="1"/>
      <protection hidden="1"/>
    </xf>
    <xf numFmtId="0" fontId="13" fillId="4" borderId="20" xfId="0" applyFont="1" applyFill="1" applyBorder="1" applyAlignment="1" applyProtection="1">
      <alignment horizontal="center" vertical="center" wrapText="1"/>
      <protection hidden="1"/>
    </xf>
    <xf numFmtId="0" fontId="13" fillId="4" borderId="21" xfId="0" applyFont="1" applyFill="1" applyBorder="1" applyAlignment="1" applyProtection="1">
      <alignment horizontal="center" vertical="center" wrapText="1"/>
      <protection hidden="1"/>
    </xf>
    <xf numFmtId="0" fontId="56" fillId="2" borderId="14" xfId="0" applyFont="1" applyFill="1" applyBorder="1" applyAlignment="1" applyProtection="1">
      <alignment horizontal="center" vertical="center" wrapText="1"/>
      <protection hidden="1"/>
    </xf>
    <xf numFmtId="0" fontId="56" fillId="2" borderId="10" xfId="0" applyFont="1" applyFill="1" applyBorder="1" applyAlignment="1" applyProtection="1">
      <alignment horizontal="center" vertical="center" wrapText="1"/>
      <protection hidden="1"/>
    </xf>
    <xf numFmtId="0" fontId="56" fillId="2" borderId="11" xfId="0" applyFont="1" applyFill="1" applyBorder="1" applyAlignment="1" applyProtection="1">
      <alignment horizontal="center" vertical="center" wrapText="1"/>
      <protection hidden="1"/>
    </xf>
    <xf numFmtId="0" fontId="16" fillId="10" borderId="19" xfId="0" applyFont="1" applyFill="1" applyBorder="1" applyAlignment="1" applyProtection="1">
      <alignment horizontal="center" vertical="center" wrapText="1"/>
      <protection hidden="1"/>
    </xf>
    <xf numFmtId="0" fontId="16" fillId="10" borderId="20" xfId="0" applyFont="1" applyFill="1" applyBorder="1" applyAlignment="1" applyProtection="1">
      <alignment horizontal="center" vertical="center" wrapText="1"/>
      <protection hidden="1"/>
    </xf>
    <xf numFmtId="0" fontId="16" fillId="10" borderId="21" xfId="0" applyFont="1" applyFill="1" applyBorder="1" applyAlignment="1" applyProtection="1">
      <alignment horizontal="center" vertical="center" wrapText="1"/>
      <protection hidden="1"/>
    </xf>
    <xf numFmtId="0" fontId="33" fillId="0" borderId="19" xfId="0" applyFont="1" applyBorder="1" applyAlignment="1" applyProtection="1">
      <alignment horizontal="center" vertical="center" wrapText="1"/>
      <protection hidden="1"/>
    </xf>
    <xf numFmtId="0" fontId="33" fillId="0" borderId="20" xfId="0" applyFont="1" applyBorder="1" applyAlignment="1" applyProtection="1">
      <alignment horizontal="center" vertical="center" wrapText="1"/>
      <protection hidden="1"/>
    </xf>
    <xf numFmtId="0" fontId="33" fillId="0" borderId="21" xfId="0" applyFont="1" applyBorder="1" applyAlignment="1" applyProtection="1">
      <alignment horizontal="center" vertical="center" wrapText="1"/>
      <protection hidden="1"/>
    </xf>
    <xf numFmtId="0" fontId="20" fillId="0" borderId="19"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4" fillId="0" borderId="19"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58" fillId="0" borderId="19" xfId="0" applyFont="1" applyBorder="1" applyAlignment="1" applyProtection="1">
      <alignment horizontal="left" vertical="center"/>
      <protection locked="0"/>
    </xf>
    <xf numFmtId="0" fontId="58" fillId="0" borderId="21" xfId="0" applyFont="1" applyBorder="1" applyAlignment="1" applyProtection="1">
      <alignment horizontal="left" vertical="center"/>
      <protection locked="0"/>
    </xf>
    <xf numFmtId="14" fontId="11" fillId="0" borderId="19" xfId="0" applyNumberFormat="1"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3" fillId="4" borderId="6" xfId="0" applyFont="1" applyFill="1" applyBorder="1" applyAlignment="1" applyProtection="1">
      <alignment horizontal="center" vertical="center" wrapText="1"/>
      <protection hidden="1"/>
    </xf>
    <xf numFmtId="0" fontId="13" fillId="4" borderId="7" xfId="0" applyFont="1" applyFill="1" applyBorder="1" applyAlignment="1" applyProtection="1">
      <alignment horizontal="center" vertical="center" wrapText="1"/>
      <protection hidden="1"/>
    </xf>
    <xf numFmtId="0" fontId="13" fillId="4" borderId="15" xfId="0" applyFont="1" applyFill="1" applyBorder="1" applyAlignment="1" applyProtection="1">
      <alignment horizontal="center" vertical="center" wrapText="1"/>
      <protection hidden="1"/>
    </xf>
    <xf numFmtId="0" fontId="37" fillId="4" borderId="19" xfId="0" applyFont="1" applyFill="1" applyBorder="1" applyAlignment="1" applyProtection="1">
      <alignment horizontal="center" vertical="center" wrapText="1"/>
      <protection hidden="1"/>
    </xf>
    <xf numFmtId="0" fontId="37" fillId="4" borderId="20" xfId="0" applyFont="1" applyFill="1" applyBorder="1" applyAlignment="1" applyProtection="1">
      <alignment horizontal="center" vertical="center" wrapText="1"/>
      <protection hidden="1"/>
    </xf>
    <xf numFmtId="0" fontId="37" fillId="4" borderId="21" xfId="0" applyFont="1" applyFill="1" applyBorder="1" applyAlignment="1" applyProtection="1">
      <alignment horizontal="center" vertical="center" wrapText="1"/>
      <protection hidden="1"/>
    </xf>
    <xf numFmtId="0" fontId="47" fillId="4" borderId="6" xfId="0" applyFont="1" applyFill="1" applyBorder="1" applyAlignment="1" applyProtection="1">
      <alignment horizontal="left" vertical="center" wrapText="1"/>
      <protection hidden="1"/>
    </xf>
    <xf numFmtId="0" fontId="47" fillId="4" borderId="7" xfId="0" applyFont="1" applyFill="1" applyBorder="1" applyAlignment="1" applyProtection="1">
      <alignment horizontal="left" vertical="center" wrapText="1"/>
      <protection hidden="1"/>
    </xf>
    <xf numFmtId="0" fontId="47" fillId="4" borderId="15" xfId="0" applyFont="1" applyFill="1" applyBorder="1" applyAlignment="1" applyProtection="1">
      <alignment horizontal="left" vertical="center" wrapText="1"/>
      <protection hidden="1"/>
    </xf>
    <xf numFmtId="0" fontId="30" fillId="9" borderId="37" xfId="0" applyFont="1" applyFill="1" applyBorder="1" applyAlignment="1" applyProtection="1">
      <alignment horizontal="left" vertical="center" wrapText="1"/>
      <protection hidden="1"/>
    </xf>
    <xf numFmtId="0" fontId="30" fillId="9" borderId="33" xfId="0" applyFont="1" applyFill="1" applyBorder="1" applyAlignment="1" applyProtection="1">
      <alignment horizontal="left" vertical="center" wrapText="1"/>
      <protection hidden="1"/>
    </xf>
    <xf numFmtId="0" fontId="30" fillId="9" borderId="32" xfId="0" applyFont="1" applyFill="1" applyBorder="1" applyAlignment="1" applyProtection="1">
      <alignment horizontal="left" vertical="center" wrapText="1"/>
      <protection hidden="1"/>
    </xf>
    <xf numFmtId="0" fontId="31" fillId="3" borderId="19" xfId="0" applyFont="1" applyFill="1" applyBorder="1" applyAlignment="1">
      <alignment horizontal="center"/>
    </xf>
    <xf numFmtId="0" fontId="31" fillId="3" borderId="20" xfId="0" applyFont="1" applyFill="1" applyBorder="1" applyAlignment="1">
      <alignment horizontal="center"/>
    </xf>
    <xf numFmtId="0" fontId="31" fillId="3" borderId="21" xfId="0" applyFont="1" applyFill="1" applyBorder="1" applyAlignment="1">
      <alignment horizontal="center"/>
    </xf>
    <xf numFmtId="0" fontId="37" fillId="4" borderId="14" xfId="0" applyFont="1" applyFill="1" applyBorder="1" applyAlignment="1" applyProtection="1">
      <alignment horizontal="left" vertical="center" wrapText="1"/>
      <protection hidden="1"/>
    </xf>
    <xf numFmtId="0" fontId="37" fillId="4" borderId="10" xfId="0" applyFont="1" applyFill="1" applyBorder="1" applyAlignment="1" applyProtection="1">
      <alignment horizontal="left" vertical="center" wrapText="1"/>
      <protection hidden="1"/>
    </xf>
    <xf numFmtId="0" fontId="37" fillId="4" borderId="11" xfId="0" applyFont="1" applyFill="1" applyBorder="1" applyAlignment="1" applyProtection="1">
      <alignment horizontal="left" vertical="center" wrapText="1"/>
      <protection hidden="1"/>
    </xf>
    <xf numFmtId="0" fontId="47"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47" fillId="4" borderId="15" xfId="0" applyFont="1" applyFill="1" applyBorder="1" applyAlignment="1">
      <alignment horizontal="left" vertical="center" wrapText="1"/>
    </xf>
    <xf numFmtId="0" fontId="51" fillId="9" borderId="14" xfId="0" applyFont="1" applyFill="1" applyBorder="1" applyAlignment="1" applyProtection="1">
      <alignment horizontal="center" vertical="center" wrapText="1"/>
      <protection hidden="1"/>
    </xf>
    <xf numFmtId="0" fontId="51" fillId="9" borderId="10" xfId="0" applyFont="1" applyFill="1" applyBorder="1" applyAlignment="1" applyProtection="1">
      <alignment horizontal="center" vertical="center" wrapText="1"/>
      <protection hidden="1"/>
    </xf>
    <xf numFmtId="0" fontId="51" fillId="9" borderId="11" xfId="0" applyFont="1" applyFill="1" applyBorder="1" applyAlignment="1" applyProtection="1">
      <alignment horizontal="center" vertical="center" wrapText="1"/>
      <protection hidden="1"/>
    </xf>
    <xf numFmtId="0" fontId="24" fillId="0" borderId="19"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cellXfs>
  <cellStyles count="2">
    <cellStyle name="Hyperlink" xfId="1" builtinId="8"/>
    <cellStyle name="Normal" xfId="0" builtinId="0"/>
  </cellStyles>
  <dxfs count="12">
    <dxf>
      <font>
        <color rgb="FFC0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tint="-0.499984740745262"/>
      </font>
    </dxf>
  </dxfs>
  <tableStyles count="0" defaultTableStyle="TableStyleMedium9" defaultPivotStyle="PivotStyleLight16"/>
  <colors>
    <mruColors>
      <color rgb="FF1A4EF6"/>
      <color rgb="FFE9BEBD"/>
      <color rgb="FF665CB4"/>
      <color rgb="FF6E64B8"/>
      <color rgb="FF083ADA"/>
      <color rgb="FFEAC1C0"/>
      <color rgb="FFDFA2A1"/>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594128</xdr:colOff>
      <xdr:row>0</xdr:row>
      <xdr:rowOff>0</xdr:rowOff>
    </xdr:from>
    <xdr:to>
      <xdr:col>3</xdr:col>
      <xdr:colOff>3070438</xdr:colOff>
      <xdr:row>2</xdr:row>
      <xdr:rowOff>31751</xdr:rowOff>
    </xdr:to>
    <xdr:pic>
      <xdr:nvPicPr>
        <xdr:cNvPr id="2" name="Picture 1">
          <a:extLst>
            <a:ext uri="{FF2B5EF4-FFF2-40B4-BE49-F238E27FC236}">
              <a16:creationId xmlns:a16="http://schemas.microsoft.com/office/drawing/2014/main" id="{E054315D-6763-4308-8CE3-708D1B17B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7545" y="0"/>
          <a:ext cx="2476310" cy="9630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niversityofgalway.ie/payroll/paymentsprocessedbytimesheet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universityofgalway.ie/payroll/deductionsinformation/revenue-tax-information/" TargetMode="External"/><Relationship Id="rId2" Type="http://schemas.openxmlformats.org/officeDocument/2006/relationships/hyperlink" Target="https://www.universityofgalway.ie/payroll/paymentsprocessedbytimesheets/formanagers/" TargetMode="External"/><Relationship Id="rId1" Type="http://schemas.openxmlformats.org/officeDocument/2006/relationships/hyperlink" Target="https://www.universityofgalway.ie/human-resources/recruitment-and-selection/recruitment-and-selection/teachingsupportstaff/" TargetMode="External"/><Relationship Id="rId6" Type="http://schemas.openxmlformats.org/officeDocument/2006/relationships/printerSettings" Target="../printerSettings/printerSettings2.bin"/><Relationship Id="rId5" Type="http://schemas.openxmlformats.org/officeDocument/2006/relationships/hyperlink" Target="https://www.universityofgalway.ie/human-resources/recruitment-and-selection/recruitment-and-selection/teachingsupportstaff/" TargetMode="External"/><Relationship Id="rId4" Type="http://schemas.openxmlformats.org/officeDocument/2006/relationships/hyperlink" Target="https://forms.office.com/pages/responsepage.aspx?id=hrHjE0bEq0qcbZq5u3aBbAW0GvF8HB5HtBAgEwKeJixUNk9XWDkxTzhDMUw3V0ZUU1RQRDhKUEJYSyQlQCN0PWcu&amp;wdLOR=cC06355BA-0981-4F62-A2F9-7BA164AB459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nuigalway.ie/media/financialaccounting/payroll/Change-of-Bank-Details-Form.docx" TargetMode="External"/><Relationship Id="rId13" Type="http://schemas.openxmlformats.org/officeDocument/2006/relationships/hyperlink" Target="Payroll%20Website" TargetMode="External"/><Relationship Id="rId3" Type="http://schemas.openxmlformats.org/officeDocument/2006/relationships/hyperlink" Target="http://www.nuigalway.ie/media/financialaccounting/payroll/Change-of-Bank-Details-Form.docx" TargetMode="External"/><Relationship Id="rId7" Type="http://schemas.openxmlformats.org/officeDocument/2006/relationships/hyperlink" Target="https://www.universityofgalway.ie/media/financialaccounting/payroll/New-Hourly-Paid-Employee-Set-Up-Form-(Foirm-um-Shocr%C3%BA-Conartha-d%E2%80%99Fhostaithe-a-%C3%8Doctar-de-r%C3%A9ir-na-hUaire_).xlsx" TargetMode="External"/><Relationship Id="rId12" Type="http://schemas.openxmlformats.org/officeDocument/2006/relationships/hyperlink" Target="https://www.universityofgalway.ie/human-resources/recruitment-and-selection/recruitment-and-selection/teachingsupportstaff/" TargetMode="External"/><Relationship Id="rId2" Type="http://schemas.openxmlformats.org/officeDocument/2006/relationships/hyperlink" Target="https://www.universityofgalway.ie/media/financialaccounting/payroll/New-Hourly-Paid-Employee-Set-Up-Form-(Foirm-um-Shocr%C3%BA-Conartha-d%E2%80%99Fhostaithe-a-%C3%8Doctar-de-r%C3%A9ir-na-hUaire_).xlsx" TargetMode="External"/><Relationship Id="rId16" Type="http://schemas.openxmlformats.org/officeDocument/2006/relationships/hyperlink" Target="https://www.universityofgalway.ie/payroll/" TargetMode="External"/><Relationship Id="rId1" Type="http://schemas.openxmlformats.org/officeDocument/2006/relationships/hyperlink" Target="https://www.universityofgalway.ie/human-resources/recruitment-and-selection/recruitment-and-selection/teachingsupportstaff/" TargetMode="External"/><Relationship Id="rId6" Type="http://schemas.openxmlformats.org/officeDocument/2006/relationships/hyperlink" Target="https://www.universityofgalway.ie/human-resources/recruitment-and-selection/recruitment-and-selection/teachingsupportstaff/" TargetMode="External"/><Relationship Id="rId11" Type="http://schemas.openxmlformats.org/officeDocument/2006/relationships/hyperlink" Target="https://www.universityofgalway.ie/human-resources/recruitment-and-selection/recruitment-and-selection/teachingsupportstaff/" TargetMode="External"/><Relationship Id="rId5" Type="http://schemas.openxmlformats.org/officeDocument/2006/relationships/hyperlink" Target="http://www.nuigalway.ie/payroll/payrollinformation/paidontimesheet/formanagers/" TargetMode="External"/><Relationship Id="rId15" Type="http://schemas.openxmlformats.org/officeDocument/2006/relationships/hyperlink" Target="L&#225;ithre&#225;n%20gr&#233;as&#225;in%20p&#225;rolla" TargetMode="External"/><Relationship Id="rId10" Type="http://schemas.openxmlformats.org/officeDocument/2006/relationships/hyperlink" Target="http://www.nuigalway.ie/payroll/payrollinformation/paidontimesheet/formanagers/" TargetMode="External"/><Relationship Id="rId4" Type="http://schemas.openxmlformats.org/officeDocument/2006/relationships/hyperlink" Target="https://www.universityofgalway.ie/payroll/payrollinformation/tax-&amp;-revenue/how-to-avoid-emergency-or-incorrect-tax/" TargetMode="External"/><Relationship Id="rId9" Type="http://schemas.openxmlformats.org/officeDocument/2006/relationships/hyperlink" Target="https://www.universityofgalway.ie/payroll/payrollinformation/tax-&amp;-revenue/how-to-avoid-emergency-or-incorrect-tax/" TargetMode="External"/><Relationship Id="rId14" Type="http://schemas.openxmlformats.org/officeDocument/2006/relationships/hyperlink" Target="L&#225;ithre&#225;n%20gr&#233;as&#225;in%20p&#225;rol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N86"/>
  <sheetViews>
    <sheetView showGridLines="0" tabSelected="1" zoomScale="90" zoomScaleNormal="90" workbookViewId="0">
      <selection activeCell="B1" sqref="B1:C1"/>
    </sheetView>
  </sheetViews>
  <sheetFormatPr defaultRowHeight="15" x14ac:dyDescent="0.25"/>
  <cols>
    <col min="1" max="1" width="44" style="32" customWidth="1"/>
    <col min="2" max="2" width="39.140625" style="33" bestFit="1" customWidth="1"/>
    <col min="3" max="3" width="35.85546875" style="33" customWidth="1"/>
    <col min="4" max="4" width="49.28515625" style="33" customWidth="1"/>
    <col min="5" max="5" width="5.5703125" style="33" customWidth="1"/>
    <col min="6" max="6" width="53" style="33" customWidth="1"/>
    <col min="7" max="32" width="9.140625" style="33"/>
    <col min="33" max="33" width="56.28515625" style="27" bestFit="1" customWidth="1"/>
    <col min="34" max="16384" width="9.140625" style="33"/>
  </cols>
  <sheetData>
    <row r="1" spans="1:40" ht="39.75" customHeight="1" x14ac:dyDescent="0.2">
      <c r="A1" s="100"/>
      <c r="B1" s="196" t="s">
        <v>8</v>
      </c>
      <c r="C1" s="197"/>
      <c r="D1" s="101"/>
    </row>
    <row r="2" spans="1:40" ht="33" customHeight="1" x14ac:dyDescent="0.25">
      <c r="A2" s="102"/>
      <c r="B2" s="198" t="str">
        <f>List!D5</f>
        <v>Ollscoil na Gaillimhe</v>
      </c>
      <c r="C2" s="198"/>
      <c r="D2" s="103"/>
    </row>
    <row r="3" spans="1:40" s="15" customFormat="1" ht="42.75" customHeight="1" thickBot="1" x14ac:dyDescent="0.3">
      <c r="A3" s="206" t="str">
        <f>List!D6</f>
        <v xml:space="preserve">Bileog Ama Ambasadóir Mac Leinn  V1      </v>
      </c>
      <c r="B3" s="207"/>
      <c r="C3" s="207"/>
      <c r="D3" s="208"/>
      <c r="AG3" s="16"/>
    </row>
    <row r="4" spans="1:40" s="17" customFormat="1" ht="3.75" customHeight="1" thickBot="1" x14ac:dyDescent="0.3">
      <c r="A4" s="19"/>
      <c r="B4" s="20"/>
      <c r="C4" s="20"/>
      <c r="D4" s="21"/>
      <c r="AG4" s="18"/>
    </row>
    <row r="5" spans="1:40" s="15" customFormat="1" ht="48" customHeight="1" x14ac:dyDescent="0.25">
      <c r="A5" s="203" t="str">
        <f>List!D8</f>
        <v>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v>
      </c>
      <c r="B5" s="204"/>
      <c r="C5" s="204"/>
      <c r="D5" s="205"/>
      <c r="AG5" s="22"/>
    </row>
    <row r="6" spans="1:40" s="15" customFormat="1" ht="5.25" customHeight="1" thickBot="1" x14ac:dyDescent="0.3">
      <c r="A6" s="23"/>
      <c r="B6" s="24"/>
      <c r="C6" s="24"/>
      <c r="D6" s="25"/>
      <c r="AG6" s="22"/>
    </row>
    <row r="7" spans="1:40" s="26" customFormat="1" ht="30.75" customHeight="1" thickBot="1" x14ac:dyDescent="0.3">
      <c r="A7" s="218" t="str">
        <f>List!D9</f>
        <v xml:space="preserve">*** CAITHFEAR IARRATAS A DHÉANAMH AR ÍOCAÍOCHT TAOBH ISTIGH DE 3 MHÍ ÓN OBAIR A DHÉANAMH***  </v>
      </c>
      <c r="B7" s="219"/>
      <c r="C7" s="219"/>
      <c r="D7" s="220"/>
      <c r="AG7" s="27"/>
    </row>
    <row r="8" spans="1:40" s="26" customFormat="1" ht="4.5" customHeight="1" thickBot="1" x14ac:dyDescent="0.3">
      <c r="A8" s="127"/>
      <c r="B8" s="128"/>
      <c r="C8" s="128"/>
      <c r="D8" s="129"/>
      <c r="AG8" s="27"/>
    </row>
    <row r="9" spans="1:40" s="15" customFormat="1" ht="69" customHeight="1" thickBot="1" x14ac:dyDescent="0.3">
      <c r="A9" s="212" t="str">
        <f>List!D10</f>
        <v xml:space="preserve">SPRIOCDHÁTA: Má líontar an bhileog ama seo i gceart agus má sheolann SEALBHÓIR BUISÉID NÓ CEADÚNÓIR ÚDARAITHE an ionaid chostais chuí chuig an mBiúró í faoin 5pm an 5ú lá den mhí (cé is moite de mhí na Nollag, arb é an 28 Samhain an spriocdháta dó) cuirfear san áireamh í sa chéad phárolla eile. </v>
      </c>
      <c r="B9" s="213"/>
      <c r="C9" s="213"/>
      <c r="D9" s="214"/>
      <c r="AG9" s="27"/>
    </row>
    <row r="10" spans="1:40" s="15" customFormat="1" ht="9" customHeight="1" thickBot="1" x14ac:dyDescent="0.3">
      <c r="A10" s="28"/>
      <c r="B10" s="29"/>
      <c r="C10" s="29"/>
      <c r="D10" s="30"/>
      <c r="AG10" s="27"/>
    </row>
    <row r="11" spans="1:40" s="31" customFormat="1" ht="44.25" customHeight="1" thickBot="1" x14ac:dyDescent="0.3">
      <c r="A11" s="215" t="str">
        <f>List!D11</f>
        <v xml:space="preserve">ÉILITHEOIR: CUIR RÍOMHPHOST LEIS AN mBILEOG AMA COMHLÁNAITHE CHUIG ÚDARAITHEOIR NA SCOILE NÓ NA ROINNE </v>
      </c>
      <c r="B11" s="216"/>
      <c r="C11" s="216"/>
      <c r="D11" s="217"/>
      <c r="E11" s="56"/>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32"/>
      <c r="AH11" s="15"/>
      <c r="AI11" s="15"/>
      <c r="AJ11" s="15"/>
      <c r="AK11" s="15"/>
      <c r="AL11" s="15"/>
      <c r="AM11" s="15"/>
      <c r="AN11" s="15"/>
    </row>
    <row r="12" spans="1:40" s="15" customFormat="1" ht="8.25" customHeight="1" thickBot="1" x14ac:dyDescent="0.3">
      <c r="A12" s="221"/>
      <c r="B12" s="222"/>
      <c r="C12" s="222"/>
      <c r="D12" s="223"/>
      <c r="E12" s="56"/>
      <c r="AG12" s="33"/>
    </row>
    <row r="13" spans="1:40" s="41" customFormat="1" ht="37.5" customHeight="1" thickBot="1" x14ac:dyDescent="0.3">
      <c r="A13" s="209" t="str">
        <f>List!D14</f>
        <v>Éilitheoir nua nó athrú ar shonraí pearsanta/sonraí bainc/seoladh:</v>
      </c>
      <c r="B13" s="210"/>
      <c r="C13" s="210"/>
      <c r="D13" s="211"/>
      <c r="E13" s="57"/>
      <c r="F13" s="180" t="str">
        <f>List!D77</f>
        <v>Naisc áisiúla le láithreán gréasáin na hOifige Párolla agus foirmeacha eile</v>
      </c>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40"/>
      <c r="AH13" s="39"/>
      <c r="AI13" s="39"/>
      <c r="AJ13" s="39"/>
      <c r="AK13" s="39"/>
      <c r="AL13" s="39"/>
      <c r="AM13" s="39"/>
    </row>
    <row r="14" spans="1:40" s="41" customFormat="1" ht="6.75" customHeight="1" thickBot="1" x14ac:dyDescent="0.3">
      <c r="A14" s="111"/>
      <c r="B14" s="110"/>
      <c r="C14" s="110"/>
      <c r="D14" s="112"/>
      <c r="E14" s="57"/>
      <c r="F14" s="191"/>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40"/>
      <c r="AH14" s="39"/>
      <c r="AI14" s="39"/>
      <c r="AJ14" s="39"/>
      <c r="AK14" s="39"/>
      <c r="AL14" s="39"/>
      <c r="AM14" s="39"/>
    </row>
    <row r="15" spans="1:40" s="34" customFormat="1" ht="61.5" customHeight="1" thickBot="1" x14ac:dyDescent="0.3">
      <c r="A15" s="130" t="str">
        <f>List!D15</f>
        <v>Fostaithe Nua: An Éilitheoir nua thú atá ag fáil íocaíochta den chéad uair? (Ní chuirtear Íocaíochtaí Scoláireachta san áireamh)</v>
      </c>
      <c r="B15" s="224" t="str">
        <f>List!D16</f>
        <v>Cliceáil sa bhosca seo agus Roghnaigh ón liosta anuas</v>
      </c>
      <c r="C15" s="225"/>
      <c r="D15" s="96" t="str">
        <f>IF(B15=List!D36,List!$D$131,"")</f>
        <v>Réimse éigeantach; roghnaigh an freagra cuí</v>
      </c>
      <c r="F15" s="191" t="str">
        <f>List!D78</f>
        <v>Eolas Párolla</v>
      </c>
      <c r="G15" s="39"/>
      <c r="H15" s="184"/>
      <c r="I15" s="184"/>
      <c r="J15" s="15"/>
      <c r="K15" s="15"/>
      <c r="L15" s="15"/>
      <c r="M15" s="15"/>
      <c r="N15" s="15"/>
      <c r="O15" s="15"/>
      <c r="P15" s="15"/>
      <c r="Q15" s="15"/>
      <c r="R15" s="15"/>
      <c r="S15" s="15"/>
      <c r="T15" s="15"/>
      <c r="U15" s="15"/>
      <c r="V15" s="15"/>
      <c r="W15" s="15"/>
      <c r="X15" s="15"/>
      <c r="Y15" s="15"/>
      <c r="Z15" s="15"/>
      <c r="AA15" s="15"/>
      <c r="AB15" s="15"/>
      <c r="AC15" s="15"/>
      <c r="AD15" s="15"/>
      <c r="AE15" s="15"/>
      <c r="AF15" s="15"/>
      <c r="AG15" s="33"/>
      <c r="AH15" s="15"/>
      <c r="AI15" s="15"/>
      <c r="AJ15" s="15"/>
      <c r="AK15" s="15"/>
      <c r="AL15" s="15"/>
      <c r="AM15" s="15"/>
    </row>
    <row r="16" spans="1:40" s="34" customFormat="1" ht="9.75" customHeight="1" thickBot="1" x14ac:dyDescent="0.3">
      <c r="A16" s="131"/>
      <c r="B16" s="182"/>
      <c r="C16" s="182"/>
      <c r="D16" s="96"/>
      <c r="F16" s="191"/>
      <c r="G16" s="39"/>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33"/>
      <c r="AH16" s="15"/>
      <c r="AI16" s="15"/>
      <c r="AJ16" s="15"/>
      <c r="AK16" s="15"/>
      <c r="AL16" s="15"/>
      <c r="AM16" s="15"/>
    </row>
    <row r="17" spans="1:33" s="34" customFormat="1" ht="54" customHeight="1" thickBot="1" x14ac:dyDescent="0.25">
      <c r="A17" s="130" t="str">
        <f>List!D19</f>
        <v>D’Iarfhostaithe/Fostaithe Reatha: Ar mhian leat do Shonraí Bainc a athrú?</v>
      </c>
      <c r="B17" s="224" t="str">
        <f>List!D20</f>
        <v>Cliceáil sa bhosca seo agus Roghnaigh ón liosta anuas</v>
      </c>
      <c r="C17" s="225"/>
      <c r="D17" s="96" t="str">
        <f>IF(B17=List!D36,List!$D$131,"")</f>
        <v>Réimse éigeantach; roghnaigh an freagra cuí</v>
      </c>
      <c r="F17" s="191" t="str">
        <f>List!D79</f>
        <v>Conas cáin éigeandála nó cáin mhícheart a sheachaint</v>
      </c>
      <c r="G17" s="39"/>
      <c r="AG17" s="33"/>
    </row>
    <row r="18" spans="1:33" s="34" customFormat="1" ht="6.75" customHeight="1" thickBot="1" x14ac:dyDescent="0.25">
      <c r="A18" s="97"/>
      <c r="B18" s="98"/>
      <c r="C18" s="98"/>
      <c r="D18" s="99"/>
      <c r="F18" s="181"/>
      <c r="G18" s="39"/>
      <c r="AG18" s="33"/>
    </row>
    <row r="19" spans="1:33" s="40" customFormat="1" ht="33" customHeight="1" thickBot="1" x14ac:dyDescent="0.3">
      <c r="A19" s="238" t="str">
        <f>List!D24</f>
        <v>Sonraí Pearsanta</v>
      </c>
      <c r="B19" s="239"/>
      <c r="C19" s="239"/>
      <c r="D19" s="240"/>
      <c r="E19" s="58"/>
      <c r="F19" s="191" t="str">
        <f>List!D80</f>
        <v>Dátaí Íocaíochta</v>
      </c>
      <c r="G19" s="39"/>
      <c r="J19" s="185"/>
      <c r="AG19" s="42"/>
    </row>
    <row r="20" spans="1:33" s="40" customFormat="1" ht="18.75" customHeight="1" thickBot="1" x14ac:dyDescent="0.3">
      <c r="A20" s="132"/>
      <c r="B20" s="133"/>
      <c r="C20" s="133"/>
      <c r="D20" s="134"/>
      <c r="E20" s="58"/>
      <c r="F20" s="191" t="str">
        <f>List!D81</f>
        <v>Duillíní Pá ar Líne</v>
      </c>
      <c r="G20" s="39"/>
      <c r="AG20" s="42"/>
    </row>
    <row r="21" spans="1:33" s="40" customFormat="1" ht="37.5" customHeight="1" thickBot="1" x14ac:dyDescent="0.3">
      <c r="A21" s="131" t="str">
        <f>List!D25</f>
        <v>Ainm agus Sloinne:</v>
      </c>
      <c r="B21" s="228"/>
      <c r="C21" s="229"/>
      <c r="D21" s="137" t="str">
        <f>IF(ISBLANK(B21),List!$D$69,"")</f>
        <v xml:space="preserve">Réimse éigeantach; líon isteach d’ainm agus sloinne </v>
      </c>
      <c r="E21" s="58"/>
      <c r="F21" s="191" t="str">
        <f>List!D82</f>
        <v>Mo Chiste Todhchaí – Uathchlárú</v>
      </c>
      <c r="G21" s="39"/>
      <c r="AG21" s="42"/>
    </row>
    <row r="22" spans="1:33" s="40" customFormat="1" ht="6" customHeight="1" thickBot="1" x14ac:dyDescent="0.3">
      <c r="A22" s="132"/>
      <c r="B22" s="91"/>
      <c r="C22" s="91"/>
      <c r="D22" s="134"/>
      <c r="E22" s="58"/>
      <c r="F22" s="192"/>
      <c r="G22" s="39"/>
      <c r="AG22" s="42"/>
    </row>
    <row r="23" spans="1:33" s="40" customFormat="1" ht="33" customHeight="1" thickBot="1" x14ac:dyDescent="0.3">
      <c r="A23" s="131" t="str">
        <f>List!D26</f>
        <v>Uimhir Phárolla an Fhostaí:
(Ní uimhir scoláireachta í seo)</v>
      </c>
      <c r="B23" s="126"/>
      <c r="C23" s="125"/>
      <c r="D23" s="137" t="str">
        <f>IF(ISBLANK(B23),List!$D$68,"")</f>
        <v xml:space="preserve">Réimse éigeantach; líon isteach d’uimhir phárolla </v>
      </c>
      <c r="E23" s="58"/>
      <c r="F23" s="192" t="str">
        <f>List!D83</f>
        <v>Foirm chun Sonraí Bainc a athrú</v>
      </c>
      <c r="G23" s="39"/>
      <c r="AG23" s="42"/>
    </row>
    <row r="24" spans="1:33" s="40" customFormat="1" ht="5.25" customHeight="1" thickBot="1" x14ac:dyDescent="0.3">
      <c r="A24" s="132"/>
      <c r="B24" s="91"/>
      <c r="C24" s="91"/>
      <c r="D24" s="134"/>
      <c r="E24" s="58"/>
      <c r="F24" s="192"/>
      <c r="AG24" s="42"/>
    </row>
    <row r="25" spans="1:33" s="40" customFormat="1" ht="39" customHeight="1" thickBot="1" x14ac:dyDescent="0.3">
      <c r="A25" s="135" t="str">
        <f>List!D27</f>
        <v>Dáta Deiridh na Fostaíochta</v>
      </c>
      <c r="B25" s="230"/>
      <c r="C25" s="231"/>
      <c r="D25" s="137" t="str">
        <f>IF(ISBLANK(B25),List!$D$66,"")</f>
        <v>Réimse éigeantach; líon isteach sonraí an Údaraitheora</v>
      </c>
      <c r="E25" s="58"/>
      <c r="F25" s="193"/>
      <c r="AG25" s="42"/>
    </row>
    <row r="26" spans="1:33" s="40" customFormat="1" ht="4.5" customHeight="1" thickBot="1" x14ac:dyDescent="0.3">
      <c r="A26" s="132"/>
      <c r="B26" s="91"/>
      <c r="C26" s="91"/>
      <c r="D26" s="134"/>
      <c r="E26" s="58"/>
      <c r="AG26" s="42"/>
    </row>
    <row r="27" spans="1:33" s="40" customFormat="1" ht="46.5" customHeight="1" thickBot="1" x14ac:dyDescent="0.3">
      <c r="A27" s="190" t="str">
        <f>List!D28</f>
        <v>An mac léinn cláraithe thú in Ollscoil na Gaillimhe faoi láthair?</v>
      </c>
      <c r="B27" s="256" t="s">
        <v>1</v>
      </c>
      <c r="C27" s="257"/>
      <c r="D27" s="137" t="s">
        <v>2</v>
      </c>
      <c r="E27" s="58"/>
      <c r="AG27" s="42"/>
    </row>
    <row r="28" spans="1:33" s="35" customFormat="1" ht="16.5" thickBot="1" x14ac:dyDescent="0.25">
      <c r="A28" s="136"/>
      <c r="B28" s="92"/>
      <c r="C28" s="93"/>
      <c r="D28" s="138"/>
      <c r="E28" s="43"/>
      <c r="F28" s="40"/>
      <c r="G28" s="40"/>
      <c r="H28" s="40"/>
      <c r="AG28" s="36"/>
    </row>
    <row r="29" spans="1:33" s="40" customFormat="1" ht="34.5" customHeight="1" thickBot="1" x14ac:dyDescent="0.3">
      <c r="A29" s="250" t="str">
        <f>List!D33</f>
        <v>Sonraí na hoibre a rinneadh</v>
      </c>
      <c r="B29" s="251"/>
      <c r="C29" s="251"/>
      <c r="D29" s="252"/>
      <c r="E29" s="58"/>
      <c r="AG29" s="42"/>
    </row>
    <row r="30" spans="1:33" s="40" customFormat="1" ht="32.25" customHeight="1" x14ac:dyDescent="0.25">
      <c r="A30" s="253" t="str">
        <f>List!D34</f>
        <v>TABHAIR DO D’AIRE – NÁ LÍON AN CHUID SEO GO DTÍ GO BHFUIL AN CHUID THUASLUAITE LÍONTA I gCEART AGAT</v>
      </c>
      <c r="B30" s="254"/>
      <c r="C30" s="254"/>
      <c r="D30" s="255"/>
      <c r="E30" s="58"/>
      <c r="AG30" s="42"/>
    </row>
    <row r="31" spans="1:33" s="40" customFormat="1" ht="9" customHeight="1" thickBot="1" x14ac:dyDescent="0.3">
      <c r="A31" s="105"/>
      <c r="B31" s="104"/>
      <c r="C31" s="104"/>
      <c r="D31" s="106"/>
      <c r="E31" s="58"/>
      <c r="AG31" s="42"/>
    </row>
    <row r="32" spans="1:33" s="40" customFormat="1" ht="36" customHeight="1" thickBot="1" x14ac:dyDescent="0.3">
      <c r="A32" s="131" t="str">
        <f>List!D35</f>
        <v xml:space="preserve">An Cineál Oibre: </v>
      </c>
      <c r="B32" s="226" t="str">
        <f>List!D37</f>
        <v>319 – Ambasadóirí na Mac Léinn – Obair Íoctha in aghaidh na hUaire (i.e., laethanta oscailte, seisiún eolais)</v>
      </c>
      <c r="C32" s="227"/>
      <c r="D32" s="96" t="str">
        <f>IF(B32=List!D36, List!$D$67, "")</f>
        <v/>
      </c>
      <c r="AG32" s="42"/>
    </row>
    <row r="33" spans="1:33" s="40" customFormat="1" ht="12.75" customHeight="1" thickBot="1" x14ac:dyDescent="0.3">
      <c r="A33" s="107"/>
      <c r="B33" s="108"/>
      <c r="C33" s="108"/>
      <c r="D33" s="109"/>
      <c r="E33" s="94"/>
      <c r="AG33" s="42"/>
    </row>
    <row r="34" spans="1:33" x14ac:dyDescent="0.2">
      <c r="A34" s="139" t="str">
        <f>List!D41</f>
        <v>Dáta na hOibre</v>
      </c>
      <c r="B34" s="140" t="str">
        <f>List!D43</f>
        <v>Líon Uaireanta</v>
      </c>
      <c r="C34" s="140" t="str">
        <f>List!D45</f>
        <v xml:space="preserve">Ráta san uair </v>
      </c>
      <c r="D34" s="140" t="str">
        <f>List!D47</f>
        <v>Luach</v>
      </c>
      <c r="E34" s="59"/>
    </row>
    <row r="35" spans="1:33" ht="51.75" customHeight="1" thickBot="1" x14ac:dyDescent="0.25">
      <c r="A35" s="141" t="str">
        <f>List!D42</f>
        <v>Tábhachtach: Cuir isteach dáta iarbhír na hoibre chun PRSI a ríomh i gceart. i.e. 01-Ean-2026</v>
      </c>
      <c r="B35" s="142" t="str">
        <f>List!D44</f>
        <v>in aghaidh an Dáta</v>
      </c>
      <c r="C35" s="183" t="str">
        <f>List!D46</f>
        <v>Ráta Íosta Uaire 2026: €14.15</v>
      </c>
      <c r="D35" s="143" t="str">
        <f>List!D48</f>
        <v>(Líon x Ráta) €</v>
      </c>
      <c r="E35" s="59"/>
    </row>
    <row r="36" spans="1:33" ht="16.5" x14ac:dyDescent="0.2">
      <c r="A36" s="115" t="s">
        <v>3</v>
      </c>
      <c r="B36" s="114"/>
      <c r="C36" s="37"/>
      <c r="D36" s="116">
        <f t="shared" ref="D36:D65" si="0">B36*C36</f>
        <v>0</v>
      </c>
      <c r="E36" s="59" t="str">
        <f t="shared" ref="E36:E65" si="1">IF(ISBLANK(A36), "Claim cannot be processed without date of work (dd/mmm/yy)", "")</f>
        <v/>
      </c>
    </row>
    <row r="37" spans="1:33" ht="16.5" x14ac:dyDescent="0.2">
      <c r="A37" s="115" t="s">
        <v>3</v>
      </c>
      <c r="B37" s="114"/>
      <c r="C37" s="37"/>
      <c r="D37" s="117">
        <f t="shared" si="0"/>
        <v>0</v>
      </c>
      <c r="E37" s="59" t="str">
        <f t="shared" si="1"/>
        <v/>
      </c>
    </row>
    <row r="38" spans="1:33" ht="16.5" x14ac:dyDescent="0.2">
      <c r="A38" s="115" t="s">
        <v>3</v>
      </c>
      <c r="B38" s="114"/>
      <c r="C38" s="37"/>
      <c r="D38" s="117">
        <f t="shared" si="0"/>
        <v>0</v>
      </c>
      <c r="E38" s="59" t="str">
        <f t="shared" si="1"/>
        <v/>
      </c>
    </row>
    <row r="39" spans="1:33" ht="16.5" x14ac:dyDescent="0.2">
      <c r="A39" s="115" t="s">
        <v>3</v>
      </c>
      <c r="B39" s="114"/>
      <c r="C39" s="37"/>
      <c r="D39" s="117">
        <f t="shared" si="0"/>
        <v>0</v>
      </c>
      <c r="E39" s="59" t="str">
        <f t="shared" si="1"/>
        <v/>
      </c>
    </row>
    <row r="40" spans="1:33" ht="16.5" x14ac:dyDescent="0.2">
      <c r="A40" s="115" t="s">
        <v>3</v>
      </c>
      <c r="B40" s="114"/>
      <c r="C40" s="37"/>
      <c r="D40" s="117">
        <f t="shared" si="0"/>
        <v>0</v>
      </c>
      <c r="E40" s="59" t="str">
        <f t="shared" si="1"/>
        <v/>
      </c>
    </row>
    <row r="41" spans="1:33" ht="16.5" x14ac:dyDescent="0.2">
      <c r="A41" s="115" t="s">
        <v>3</v>
      </c>
      <c r="B41" s="114"/>
      <c r="C41" s="37"/>
      <c r="D41" s="117">
        <f t="shared" si="0"/>
        <v>0</v>
      </c>
      <c r="E41" s="59" t="str">
        <f t="shared" si="1"/>
        <v/>
      </c>
    </row>
    <row r="42" spans="1:33" ht="16.5" x14ac:dyDescent="0.2">
      <c r="A42" s="115" t="s">
        <v>3</v>
      </c>
      <c r="B42" s="114"/>
      <c r="C42" s="37"/>
      <c r="D42" s="117">
        <f t="shared" si="0"/>
        <v>0</v>
      </c>
      <c r="E42" s="59" t="str">
        <f t="shared" si="1"/>
        <v/>
      </c>
    </row>
    <row r="43" spans="1:33" ht="16.5" x14ac:dyDescent="0.2">
      <c r="A43" s="115" t="s">
        <v>3</v>
      </c>
      <c r="B43" s="114"/>
      <c r="C43" s="37"/>
      <c r="D43" s="117">
        <f t="shared" si="0"/>
        <v>0</v>
      </c>
      <c r="E43" s="59" t="str">
        <f t="shared" si="1"/>
        <v/>
      </c>
    </row>
    <row r="44" spans="1:33" ht="16.5" x14ac:dyDescent="0.2">
      <c r="A44" s="115" t="s">
        <v>3</v>
      </c>
      <c r="B44" s="114"/>
      <c r="C44" s="37"/>
      <c r="D44" s="117">
        <f t="shared" si="0"/>
        <v>0</v>
      </c>
      <c r="E44" s="59" t="str">
        <f t="shared" si="1"/>
        <v/>
      </c>
    </row>
    <row r="45" spans="1:33" ht="16.5" x14ac:dyDescent="0.2">
      <c r="A45" s="115" t="s">
        <v>3</v>
      </c>
      <c r="B45" s="114"/>
      <c r="C45" s="37"/>
      <c r="D45" s="117">
        <f t="shared" si="0"/>
        <v>0</v>
      </c>
      <c r="E45" s="59" t="str">
        <f t="shared" si="1"/>
        <v/>
      </c>
    </row>
    <row r="46" spans="1:33" ht="16.5" x14ac:dyDescent="0.2">
      <c r="A46" s="115" t="s">
        <v>3</v>
      </c>
      <c r="B46" s="114"/>
      <c r="C46" s="37"/>
      <c r="D46" s="117">
        <f t="shared" si="0"/>
        <v>0</v>
      </c>
      <c r="E46" s="59" t="str">
        <f t="shared" si="1"/>
        <v/>
      </c>
    </row>
    <row r="47" spans="1:33" ht="16.5" x14ac:dyDescent="0.2">
      <c r="A47" s="115" t="s">
        <v>3</v>
      </c>
      <c r="B47" s="114"/>
      <c r="C47" s="37"/>
      <c r="D47" s="117">
        <f t="shared" si="0"/>
        <v>0</v>
      </c>
      <c r="E47" s="59" t="str">
        <f t="shared" si="1"/>
        <v/>
      </c>
    </row>
    <row r="48" spans="1:33" ht="16.5" x14ac:dyDescent="0.2">
      <c r="A48" s="115" t="s">
        <v>3</v>
      </c>
      <c r="B48" s="114"/>
      <c r="C48" s="37"/>
      <c r="D48" s="117">
        <f t="shared" si="0"/>
        <v>0</v>
      </c>
      <c r="E48" s="59" t="str">
        <f t="shared" si="1"/>
        <v/>
      </c>
    </row>
    <row r="49" spans="1:5" ht="16.5" x14ac:dyDescent="0.2">
      <c r="A49" s="115" t="s">
        <v>3</v>
      </c>
      <c r="B49" s="114"/>
      <c r="C49" s="37"/>
      <c r="D49" s="117">
        <f t="shared" si="0"/>
        <v>0</v>
      </c>
      <c r="E49" s="59" t="str">
        <f t="shared" si="1"/>
        <v/>
      </c>
    </row>
    <row r="50" spans="1:5" ht="16.5" x14ac:dyDescent="0.2">
      <c r="A50" s="115" t="s">
        <v>3</v>
      </c>
      <c r="B50" s="114"/>
      <c r="C50" s="37"/>
      <c r="D50" s="117">
        <f t="shared" si="0"/>
        <v>0</v>
      </c>
      <c r="E50" s="59" t="str">
        <f t="shared" si="1"/>
        <v/>
      </c>
    </row>
    <row r="51" spans="1:5" ht="16.5" x14ac:dyDescent="0.2">
      <c r="A51" s="115" t="s">
        <v>3</v>
      </c>
      <c r="B51" s="114"/>
      <c r="C51" s="37"/>
      <c r="D51" s="117">
        <f t="shared" si="0"/>
        <v>0</v>
      </c>
      <c r="E51" s="59" t="str">
        <f t="shared" si="1"/>
        <v/>
      </c>
    </row>
    <row r="52" spans="1:5" ht="16.5" x14ac:dyDescent="0.2">
      <c r="A52" s="115" t="s">
        <v>3</v>
      </c>
      <c r="B52" s="114"/>
      <c r="C52" s="37"/>
      <c r="D52" s="117">
        <f t="shared" si="0"/>
        <v>0</v>
      </c>
      <c r="E52" s="59" t="str">
        <f t="shared" si="1"/>
        <v/>
      </c>
    </row>
    <row r="53" spans="1:5" ht="16.5" x14ac:dyDescent="0.2">
      <c r="A53" s="115" t="s">
        <v>3</v>
      </c>
      <c r="B53" s="114"/>
      <c r="C53" s="37"/>
      <c r="D53" s="117">
        <f t="shared" si="0"/>
        <v>0</v>
      </c>
      <c r="E53" s="59" t="str">
        <f t="shared" si="1"/>
        <v/>
      </c>
    </row>
    <row r="54" spans="1:5" ht="16.5" x14ac:dyDescent="0.2">
      <c r="A54" s="115" t="s">
        <v>3</v>
      </c>
      <c r="B54" s="114"/>
      <c r="C54" s="37"/>
      <c r="D54" s="117">
        <f t="shared" si="0"/>
        <v>0</v>
      </c>
      <c r="E54" s="59" t="str">
        <f t="shared" si="1"/>
        <v/>
      </c>
    </row>
    <row r="55" spans="1:5" ht="16.5" x14ac:dyDescent="0.2">
      <c r="A55" s="115" t="s">
        <v>3</v>
      </c>
      <c r="B55" s="114"/>
      <c r="C55" s="37"/>
      <c r="D55" s="117">
        <f t="shared" si="0"/>
        <v>0</v>
      </c>
      <c r="E55" s="59" t="str">
        <f t="shared" si="1"/>
        <v/>
      </c>
    </row>
    <row r="56" spans="1:5" ht="16.5" x14ac:dyDescent="0.2">
      <c r="A56" s="115" t="s">
        <v>3</v>
      </c>
      <c r="B56" s="114"/>
      <c r="C56" s="37"/>
      <c r="D56" s="117">
        <f t="shared" si="0"/>
        <v>0</v>
      </c>
      <c r="E56" s="59" t="str">
        <f t="shared" si="1"/>
        <v/>
      </c>
    </row>
    <row r="57" spans="1:5" ht="16.5" x14ac:dyDescent="0.2">
      <c r="A57" s="115" t="s">
        <v>3</v>
      </c>
      <c r="B57" s="114"/>
      <c r="C57" s="37"/>
      <c r="D57" s="117">
        <f t="shared" si="0"/>
        <v>0</v>
      </c>
      <c r="E57" s="59" t="str">
        <f t="shared" si="1"/>
        <v/>
      </c>
    </row>
    <row r="58" spans="1:5" ht="16.5" x14ac:dyDescent="0.2">
      <c r="A58" s="115" t="s">
        <v>3</v>
      </c>
      <c r="B58" s="114"/>
      <c r="C58" s="37"/>
      <c r="D58" s="117">
        <f t="shared" si="0"/>
        <v>0</v>
      </c>
      <c r="E58" s="59" t="str">
        <f t="shared" si="1"/>
        <v/>
      </c>
    </row>
    <row r="59" spans="1:5" ht="16.5" x14ac:dyDescent="0.2">
      <c r="A59" s="115" t="s">
        <v>3</v>
      </c>
      <c r="B59" s="114"/>
      <c r="C59" s="37"/>
      <c r="D59" s="117">
        <f t="shared" si="0"/>
        <v>0</v>
      </c>
      <c r="E59" s="59" t="str">
        <f t="shared" si="1"/>
        <v/>
      </c>
    </row>
    <row r="60" spans="1:5" ht="16.5" x14ac:dyDescent="0.2">
      <c r="A60" s="115" t="s">
        <v>3</v>
      </c>
      <c r="B60" s="114"/>
      <c r="C60" s="37"/>
      <c r="D60" s="117">
        <f t="shared" si="0"/>
        <v>0</v>
      </c>
      <c r="E60" s="59" t="str">
        <f t="shared" si="1"/>
        <v/>
      </c>
    </row>
    <row r="61" spans="1:5" ht="16.5" x14ac:dyDescent="0.2">
      <c r="A61" s="115" t="s">
        <v>3</v>
      </c>
      <c r="B61" s="114"/>
      <c r="C61" s="37"/>
      <c r="D61" s="117">
        <f t="shared" si="0"/>
        <v>0</v>
      </c>
      <c r="E61" s="59" t="str">
        <f t="shared" si="1"/>
        <v/>
      </c>
    </row>
    <row r="62" spans="1:5" ht="16.5" x14ac:dyDescent="0.2">
      <c r="A62" s="115" t="s">
        <v>3</v>
      </c>
      <c r="B62" s="114"/>
      <c r="C62" s="37"/>
      <c r="D62" s="117">
        <f t="shared" si="0"/>
        <v>0</v>
      </c>
      <c r="E62" s="59" t="str">
        <f t="shared" si="1"/>
        <v/>
      </c>
    </row>
    <row r="63" spans="1:5" ht="16.5" x14ac:dyDescent="0.2">
      <c r="A63" s="115" t="s">
        <v>3</v>
      </c>
      <c r="B63" s="114"/>
      <c r="C63" s="37"/>
      <c r="D63" s="117">
        <f t="shared" si="0"/>
        <v>0</v>
      </c>
      <c r="E63" s="59" t="str">
        <f t="shared" si="1"/>
        <v/>
      </c>
    </row>
    <row r="64" spans="1:5" ht="16.5" x14ac:dyDescent="0.2">
      <c r="A64" s="115" t="s">
        <v>3</v>
      </c>
      <c r="B64" s="114"/>
      <c r="C64" s="37"/>
      <c r="D64" s="117">
        <f t="shared" si="0"/>
        <v>0</v>
      </c>
      <c r="E64" s="59" t="str">
        <f t="shared" si="1"/>
        <v/>
      </c>
    </row>
    <row r="65" spans="1:33" ht="17.25" thickBot="1" x14ac:dyDescent="0.25">
      <c r="A65" s="115" t="s">
        <v>3</v>
      </c>
      <c r="B65" s="114"/>
      <c r="C65" s="37"/>
      <c r="D65" s="118">
        <f t="shared" si="0"/>
        <v>0</v>
      </c>
      <c r="E65" s="59" t="str">
        <f t="shared" si="1"/>
        <v/>
      </c>
    </row>
    <row r="66" spans="1:33" s="40" customFormat="1" ht="23.25" customHeight="1" thickBot="1" x14ac:dyDescent="0.3">
      <c r="A66" s="44" t="str">
        <f>List!D49</f>
        <v>Luach Iomlán</v>
      </c>
      <c r="B66" s="45">
        <f>SUM(B36:B65)</f>
        <v>0</v>
      </c>
      <c r="C66" s="46"/>
      <c r="D66" s="121">
        <f>SUM(D36:D65)</f>
        <v>0</v>
      </c>
      <c r="E66" s="58"/>
      <c r="AG66" s="42"/>
    </row>
    <row r="67" spans="1:33" s="40" customFormat="1" ht="30" x14ac:dyDescent="0.25">
      <c r="A67" s="47" t="str">
        <f>List!D50</f>
        <v>(343) Teidlíocht Pá Saoire 8% den Luach</v>
      </c>
      <c r="B67" s="48" t="str">
        <f>List!D53</f>
        <v>(Féach Nótaí)</v>
      </c>
      <c r="C67" s="49"/>
      <c r="D67" s="122">
        <f>D66*8%</f>
        <v>0</v>
      </c>
      <c r="E67" s="58"/>
      <c r="AG67" s="42"/>
    </row>
    <row r="68" spans="1:33" s="40" customFormat="1" ht="15.75" x14ac:dyDescent="0.25">
      <c r="A68" s="50" t="str">
        <f>List!D51</f>
        <v>(342) Teidlíocht Pá Saoire Poiblí</v>
      </c>
      <c r="B68" s="51" t="str">
        <f>List!D53</f>
        <v>(Féach Nótaí)</v>
      </c>
      <c r="C68" s="52"/>
      <c r="D68" s="123">
        <v>0</v>
      </c>
      <c r="E68" s="58"/>
      <c r="AG68" s="42"/>
    </row>
    <row r="69" spans="1:33" s="40" customFormat="1" ht="31.5" customHeight="1" thickBot="1" x14ac:dyDescent="0.3">
      <c r="A69" s="144" t="str">
        <f>List!D52</f>
        <v>MÓRIOMLÁN</v>
      </c>
      <c r="B69" s="54"/>
      <c r="C69" s="53"/>
      <c r="D69" s="124">
        <f>SUM(D66:D68)</f>
        <v>0</v>
      </c>
      <c r="E69" s="58"/>
      <c r="AG69" s="42"/>
    </row>
    <row r="70" spans="1:33" ht="69" customHeight="1" thickBot="1" x14ac:dyDescent="0.25">
      <c r="A70" s="212" t="str">
        <f>List!D54</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c r="B70" s="213"/>
      <c r="C70" s="213"/>
      <c r="D70" s="214"/>
      <c r="E70" s="59"/>
    </row>
    <row r="71" spans="1:33" s="34" customFormat="1" ht="13.5" thickBot="1" x14ac:dyDescent="0.25">
      <c r="A71" s="244"/>
      <c r="B71" s="245"/>
      <c r="C71" s="245"/>
      <c r="D71" s="246"/>
      <c r="E71" s="60"/>
      <c r="AG71" s="38"/>
    </row>
    <row r="72" spans="1:33" s="34" customFormat="1" ht="31.5" customHeight="1" x14ac:dyDescent="0.2">
      <c r="A72" s="247" t="str">
        <f>List!D56</f>
        <v>ÚDARAITHEOIR: Sealbhóir an bhuiséid nó ceadúnóir údaraithe</v>
      </c>
      <c r="B72" s="248"/>
      <c r="C72" s="248"/>
      <c r="D72" s="249"/>
      <c r="E72" s="60"/>
      <c r="AG72" s="38"/>
    </row>
    <row r="73" spans="1:33" s="34" customFormat="1" ht="49.5" customHeight="1" x14ac:dyDescent="0.2">
      <c r="A73" s="202" t="str">
        <f>List!D57</f>
        <v>Glacann an té a leagann an fhoirm seo isteach chuig an roinn airgeadais freagracht as athbhreithniú críochnúil a dhéanamh ar an gcáipéis ar fad, ag deimhniú go bhfuil na sonraí riachtanacha go léir ann agus iad cruinn.</v>
      </c>
      <c r="B73" s="202"/>
      <c r="C73" s="202"/>
      <c r="D73" s="202"/>
      <c r="E73" s="60"/>
      <c r="AG73" s="38"/>
    </row>
    <row r="74" spans="1:33" ht="31.5" customHeight="1" x14ac:dyDescent="0.2">
      <c r="A74" s="241" t="str">
        <f>List!D58</f>
        <v>1. Caithfidh an t-údaraitheoir a chinntiú go bhfuil an bhileog ama comhlánaithe go cruinn sula ndéantar é a údarú agus a sheoladh chuig an mBiúró le moille íocaíochta a sheachaint.</v>
      </c>
      <c r="B74" s="242"/>
      <c r="C74" s="242"/>
      <c r="D74" s="243"/>
      <c r="E74" s="59"/>
    </row>
    <row r="75" spans="1:33" ht="18" customHeight="1" x14ac:dyDescent="0.2">
      <c r="A75" s="199" t="str">
        <f>List!D59</f>
        <v>2. IS FÉIDIR UASMHÉID 3 BHILEOG AMA A ÚDARÚ AR AON RPHOST AMHÁIN (féach nótaí)</v>
      </c>
      <c r="B75" s="200"/>
      <c r="C75" s="200"/>
      <c r="D75" s="201"/>
      <c r="E75" s="59"/>
    </row>
    <row r="76" spans="1:33" ht="9" customHeight="1" thickBot="1" x14ac:dyDescent="0.25">
      <c r="A76" s="77"/>
      <c r="B76" s="75"/>
      <c r="C76" s="75"/>
      <c r="D76" s="74"/>
      <c r="E76" s="59"/>
    </row>
    <row r="77" spans="1:33" ht="39" customHeight="1" thickBot="1" x14ac:dyDescent="0.25">
      <c r="A77" s="78" t="str">
        <f>List!D62</f>
        <v>Ionad Costais</v>
      </c>
      <c r="B77" s="119"/>
      <c r="C77" s="76" t="str">
        <f>IF(ISBLANK(B77),List!$D$66,"")</f>
        <v>Réimse éigeantach; líon isteach sonraí an Údaraitheora</v>
      </c>
      <c r="D77" s="79"/>
      <c r="E77" s="59"/>
    </row>
    <row r="78" spans="1:33" ht="9.75" customHeight="1" thickBot="1" x14ac:dyDescent="0.3">
      <c r="A78" s="78"/>
      <c r="B78" s="80"/>
      <c r="C78" s="75"/>
      <c r="D78" s="74"/>
      <c r="E78" s="59"/>
    </row>
    <row r="79" spans="1:33" ht="39" customHeight="1" thickBot="1" x14ac:dyDescent="0.25">
      <c r="A79" s="78" t="str">
        <f>List!D60</f>
        <v>Ainm Shealbhóir an Bhuiséid</v>
      </c>
      <c r="B79" s="119"/>
      <c r="C79" s="76" t="str">
        <f>IF(ISBLANK(B79),List!$D$66,"")</f>
        <v>Réimse éigeantach; líon isteach sonraí an Údaraitheora</v>
      </c>
      <c r="D79" s="89"/>
      <c r="E79" s="59"/>
    </row>
    <row r="80" spans="1:33" ht="15" customHeight="1" thickBot="1" x14ac:dyDescent="0.3">
      <c r="A80" s="78"/>
      <c r="B80" s="80"/>
      <c r="C80" s="75"/>
      <c r="D80" s="90"/>
      <c r="E80" s="59"/>
    </row>
    <row r="81" spans="1:5" ht="39" customHeight="1" thickBot="1" x14ac:dyDescent="0.25">
      <c r="A81" s="78" t="str">
        <f>List!D61</f>
        <v>Ainm an Údaraitheora don Bhileog Ama</v>
      </c>
      <c r="B81" s="119"/>
      <c r="C81" s="76" t="str">
        <f>IF(ISBLANK(B81),List!$D$66,"")</f>
        <v>Réimse éigeantach; líon isteach sonraí an Údaraitheora</v>
      </c>
      <c r="D81" s="189"/>
      <c r="E81" s="59"/>
    </row>
    <row r="82" spans="1:5" ht="14.25" customHeight="1" thickBot="1" x14ac:dyDescent="0.3">
      <c r="A82" s="78"/>
      <c r="B82" s="80"/>
      <c r="C82" s="75"/>
      <c r="D82" s="74"/>
      <c r="E82" s="59"/>
    </row>
    <row r="83" spans="1:5" ht="39" customHeight="1" thickBot="1" x14ac:dyDescent="0.25">
      <c r="A83" s="78" t="str">
        <f>List!D63</f>
        <v>Dáta Údaraithe</v>
      </c>
      <c r="B83" s="120"/>
      <c r="C83" s="76" t="str">
        <f>IF(ISBLANK(B83),List!$D$66,"")</f>
        <v>Réimse éigeantach; líon isteach sonraí an Údaraitheora</v>
      </c>
      <c r="D83" s="79"/>
      <c r="E83" s="59"/>
    </row>
    <row r="84" spans="1:5" ht="13.5" customHeight="1" x14ac:dyDescent="0.2">
      <c r="A84" s="81"/>
      <c r="B84" s="82"/>
      <c r="C84" s="83"/>
      <c r="D84" s="84"/>
      <c r="E84" s="59"/>
    </row>
    <row r="85" spans="1:5" ht="54" customHeight="1" thickBot="1" x14ac:dyDescent="0.25">
      <c r="A85" s="232" t="str">
        <f>List!D64</f>
        <v>Ní féidir bileoga ama a leagan isteach ó sheoladh ríomhphoist ginearálta. Caithfear seoladh ríomhphoist bailí Ollscoil na Gaillimhe de chuid shealbhóir buiséid nó cheadúnóir údaraithe an ionaid chostais a úsáid.</v>
      </c>
      <c r="B85" s="233"/>
      <c r="C85" s="233"/>
      <c r="D85" s="234"/>
      <c r="E85" s="59"/>
    </row>
    <row r="86" spans="1:5" ht="44.25" customHeight="1" thickBot="1" x14ac:dyDescent="0.25">
      <c r="A86" s="235" t="str">
        <f>List!D65</f>
        <v>Ní mór d’Údaraitheoir an ionaid chostais an fhoirm seo a sheoladh ar ríomhphost chuig timesheets.bureau@universityofgalway.ie</v>
      </c>
      <c r="B86" s="236"/>
      <c r="C86" s="236"/>
      <c r="D86" s="237"/>
      <c r="E86" s="59"/>
    </row>
  </sheetData>
  <sheetProtection algorithmName="SHA-512" hashValue="g89rI2UQaHJOIJbAR528Xd/aT/IFonO5aWtnoNZWb2Eqn27MIog1v2KiQtXoTQknAM4xdjbJdgOwilC3qSicWQ==" saltValue="wf2aFnMI+9LBb/SN8xfgyg==" spinCount="100000" sheet="1" objects="1" scenarios="1" selectLockedCells="1"/>
  <mergeCells count="26">
    <mergeCell ref="A85:D85"/>
    <mergeCell ref="A86:D86"/>
    <mergeCell ref="A19:D19"/>
    <mergeCell ref="A74:D74"/>
    <mergeCell ref="A71:D71"/>
    <mergeCell ref="A70:D70"/>
    <mergeCell ref="A72:D72"/>
    <mergeCell ref="A29:D29"/>
    <mergeCell ref="A30:D30"/>
    <mergeCell ref="B27:C27"/>
    <mergeCell ref="B1:C1"/>
    <mergeCell ref="B2:C2"/>
    <mergeCell ref="A75:D75"/>
    <mergeCell ref="A73:D73"/>
    <mergeCell ref="A5:D5"/>
    <mergeCell ref="A3:D3"/>
    <mergeCell ref="A13:D13"/>
    <mergeCell ref="A9:D9"/>
    <mergeCell ref="A11:D11"/>
    <mergeCell ref="A7:D7"/>
    <mergeCell ref="A12:D12"/>
    <mergeCell ref="B15:C15"/>
    <mergeCell ref="B17:C17"/>
    <mergeCell ref="B32:C32"/>
    <mergeCell ref="B21:C21"/>
    <mergeCell ref="B25:C25"/>
  </mergeCells>
  <conditionalFormatting sqref="A36:A65">
    <cfRule type="cellIs" dxfId="11" priority="19" operator="equal">
      <formula>"(DD-MMM-YY)"</formula>
    </cfRule>
  </conditionalFormatting>
  <conditionalFormatting sqref="C77 C79 C81 C83">
    <cfRule type="containsText" dxfId="10" priority="7" operator="containsText" text="Réimse éigeantach">
      <formula>NOT(ISERROR(SEARCH("Réimse éigeantach",C77)))</formula>
    </cfRule>
    <cfRule type="containsText" dxfId="9" priority="8" operator="containsText" text="Mandatory field">
      <formula>NOT(ISERROR(SEARCH("Mandatory field",C77)))</formula>
    </cfRule>
  </conditionalFormatting>
  <conditionalFormatting sqref="D15 D17">
    <cfRule type="containsText" dxfId="8" priority="4" operator="containsText" text="Réimse éigeantach">
      <formula>NOT(ISERROR(SEARCH("Réimse éigeantach",D15)))</formula>
    </cfRule>
  </conditionalFormatting>
  <conditionalFormatting sqref="D15:D18 D32 E33">
    <cfRule type="containsText" dxfId="7" priority="14" operator="containsText" text="Mandatory">
      <formula>NOT(ISERROR(SEARCH("Mandatory",D15)))</formula>
    </cfRule>
  </conditionalFormatting>
  <conditionalFormatting sqref="D21 D23 D25">
    <cfRule type="containsText" dxfId="6" priority="9" operator="containsText" text="Réimse">
      <formula>NOT(ISERROR(SEARCH("Réimse",D21)))</formula>
    </cfRule>
    <cfRule type="containsText" dxfId="5" priority="10" operator="containsText" text="Mandatory">
      <formula>NOT(ISERROR(SEARCH("Mandatory",D21)))</formula>
    </cfRule>
  </conditionalFormatting>
  <conditionalFormatting sqref="D27">
    <cfRule type="containsText" dxfId="4" priority="1" operator="containsText" text="Réimse">
      <formula>NOT(ISERROR(SEARCH("Réimse",D27)))</formula>
    </cfRule>
    <cfRule type="containsText" dxfId="3" priority="2" operator="containsText" text="Mandatory">
      <formula>NOT(ISERROR(SEARCH("Mandatory",D27)))</formula>
    </cfRule>
  </conditionalFormatting>
  <conditionalFormatting sqref="D32 E33">
    <cfRule type="containsText" dxfId="2" priority="11" operator="containsText" text="Réimse éigeantach; roghnaigh an cineál oibre ceart">
      <formula>NOT(ISERROR(SEARCH("Réimse éigeantach; roghnaigh an cineál oibre ceart",D32)))</formula>
    </cfRule>
  </conditionalFormatting>
  <conditionalFormatting sqref="E19:E31">
    <cfRule type="containsText" dxfId="1" priority="3" operator="containsText" text="Mandatory">
      <formula>NOT(ISERROR(SEARCH("Mandatory",E19)))</formula>
    </cfRule>
  </conditionalFormatting>
  <conditionalFormatting sqref="E36">
    <cfRule type="containsText" dxfId="0" priority="16" operator="containsText" text="Claim cannot be processed without date of work (dd/mmm/yy)">
      <formula>NOT(ISERROR(SEARCH("Claim cannot be processed without date of work (dd/mmm/yy)",E36)))</formula>
    </cfRule>
  </conditionalFormatting>
  <dataValidations xWindow="477" yWindow="588" count="10">
    <dataValidation type="textLength" allowBlank="1" showInputMessage="1" showErrorMessage="1" errorTitle="Incorrect Payroll number" error="The payroll number must have 6 digits and you will find this on your previous payslip or contact your authoriser." promptTitle="Enter 6 digit Payroll number" prompt="Input your 6 digit Payroll ID Number for casual work payments_x000a_    _x000a_DO NOT USE SCHOLARSHIP NUMBER_x000a__x000a_DO NOT SUBMIT FORMS WITHOUT PAYROLL ID NUMBER_x000a__x000a_NO PAYROLL ID NUMBER CONTACT THE SCHOOL FOR HELP" sqref="B28 B23" xr:uid="{00000000-0002-0000-0100-000000000000}">
      <formula1>6</formula1>
      <formula2>6</formula2>
    </dataValidation>
    <dataValidation showInputMessage="1" showErrorMessage="1" sqref="E36:E65" xr:uid="{00000000-0002-0000-0100-000004000000}"/>
    <dataValidation type="custom" allowBlank="1" showInputMessage="1" showErrorMessage="1" sqref="F37" xr:uid="{00000000-0002-0000-0100-000005000000}">
      <formula1>F36&lt;=24</formula1>
    </dataValidation>
    <dataValidation type="date" allowBlank="1" showInputMessage="1" showErrorMessage="1" error="Date Format DD-MMM-YY._x000a__x000a_Date cannot be greater than today." prompt="Please input the date the work was undertaken (DD-MMM-YY)._x000a__x000a_DO NOT INPUT A DATE RANGE" sqref="A36:A65" xr:uid="{00000000-0002-0000-0100-000008000000}">
      <formula1>44927</formula1>
      <formula2>TODAY()</formula2>
    </dataValidation>
    <dataValidation type="date" allowBlank="1" showErrorMessage="1" errorTitle="Error / Earráid" error="1. Date Format DD-MMM-YY_x000a_2. Can't enter future dates for payment._x000a__x000a_1. Formáid an Dáta LL-MMM-BB_x000a_2. Ní féidir dátaí amach anseo a chur isteach le haghaidh íocaíochta." sqref="B83:B84" xr:uid="{917ADE87-7E0D-43D7-A026-C92A03DD0280}">
      <formula1>43831</formula1>
      <formula2>TODAY()</formula2>
    </dataValidation>
    <dataValidation type="custom" operator="lessThanOrEqual" showInputMessage="1" showErrorMessage="1" errorTitle="Error" error="Error.To correct:_x000a_Error.To correct:_x000a_1.Ensure above sections are completed._x000a_2.Ensure entered &lt; 12 hours. It is unusual that hours worked would be more than 12 per day. " promptTitle="Enter number of hours worked" prompt="Enter number of hours worked per day. This is needed to calculate your PRSI correctly." sqref="B37:B65" xr:uid="{14FF3771-F892-4F00-81BE-69BCDA513A29}">
      <formula1>AND((NOT(ISBLANK($B$21))),(NOT(ISBLANK($B$23))),(NOT(ISBLANK($D$23))),(NOT(ISBLANK($B$15))),(NOT(ISBLANK($B$17))),(B37&lt;=12))</formula1>
    </dataValidation>
    <dataValidation type="date" operator="greaterThan" allowBlank="1" showInputMessage="1" showErrorMessage="1" sqref="B25:C25" xr:uid="{886913F2-C5DB-495C-A763-585016D3CABC}">
      <formula1>45292</formula1>
    </dataValidation>
    <dataValidation type="custom" operator="lessThanOrEqual" showInputMessage="1" showErrorMessage="1" errorTitle="Error" error="Error.To correct:_x000a_1.Ensure above sections are completed._x000a_2.Ensure entered &lt; 12 hours. It is unusual that hours worked would be more than 12 per day. " promptTitle="Enter number of hours worked" prompt="Enter number of hours worked per day. This is needed to calculate your PRSI correctly." sqref="B36" xr:uid="{FAEF4A54-F07D-48DD-A094-E40848FD5AD4}">
      <formula1>AND((NOT(ISBLANK($B$21))),(NOT(ISBLANK($B$23))),(NOT(ISBLANK($D$23))),(NOT(ISBLANK($B$15))),(NOT(ISBLANK($B$17))),(B36&lt;=12))</formula1>
    </dataValidation>
    <dataValidation type="decimal" operator="greaterThanOrEqual" allowBlank="1" showInputMessage="1" showErrorMessage="1" errorTitle="Rate incorrect" error="The hourly rate cannot be lower than the 2026 statutory minimum wage of €14.15." promptTitle="Rate" prompt="The hourly rate cannot be lower than the 2026 statutory minimum wage of €14.15." sqref="C36:C65" xr:uid="{E4388EA3-9DD9-49E9-98DC-F37AD450E00C}">
      <formula1>14.15</formula1>
    </dataValidation>
    <dataValidation type="list" allowBlank="1" showInputMessage="1" showErrorMessage="1" sqref="B33:D33" xr:uid="{00000000-0002-0000-0100-00000C000000}">
      <formula1>#REF!</formula1>
    </dataValidation>
  </dataValidations>
  <hyperlinks>
    <hyperlink ref="F15" r:id="rId1" display="Payments Processed by Timesheets" xr:uid="{2747B9C3-0B1D-4586-9719-E659FD42642F}"/>
  </hyperlinks>
  <pageMargins left="0.51181102362204722" right="0.39370078740157483" top="0.35433070866141736" bottom="0.35433070866141736" header="0.31496062992125984" footer="0.31496062992125984"/>
  <pageSetup paperSize="9" scale="51" orientation="portrait" r:id="rId2"/>
  <drawing r:id="rId3"/>
  <extLst>
    <ext xmlns:x14="http://schemas.microsoft.com/office/spreadsheetml/2009/9/main" uri="{CCE6A557-97BC-4b89-ADB6-D9C93CAAB3DF}">
      <x14:dataValidations xmlns:xm="http://schemas.microsoft.com/office/excel/2006/main" xWindow="477" yWindow="588" count="5">
        <x14:dataValidation type="list" allowBlank="1" showInputMessage="1" showErrorMessage="1" xr:uid="{00000000-0002-0000-0100-00000A000000}">
          <x14:formula1>
            <xm:f>List!$D$29:$D$31</xm:f>
          </x14:formula1>
          <xm:sqref>D28 B27:C27</xm:sqref>
        </x14:dataValidation>
        <x14:dataValidation type="list" allowBlank="1" showInputMessage="1" showErrorMessage="1" xr:uid="{00000000-0002-0000-0100-00000B000000}">
          <x14:formula1>
            <xm:f>List!$D$36:$D$40</xm:f>
          </x14:formula1>
          <xm:sqref>B33:D33</xm:sqref>
        </x14:dataValidation>
        <x14:dataValidation type="list" allowBlank="1" showInputMessage="1" showErrorMessage="1" xr:uid="{E42D9AC8-C626-477F-8EB0-B49E4A671F66}">
          <x14:formula1>
            <xm:f>List!$B$1:$B$3</xm:f>
          </x14:formula1>
          <xm:sqref>B1</xm:sqref>
        </x14:dataValidation>
        <x14:dataValidation type="list" allowBlank="1" showInputMessage="1" showErrorMessage="1" xr:uid="{F5ED3A07-D6A1-4C4B-B3C6-07DF15BEE519}">
          <x14:formula1>
            <xm:f>List!$D$16:$D$18</xm:f>
          </x14:formula1>
          <xm:sqref>B15:B16</xm:sqref>
        </x14:dataValidation>
        <x14:dataValidation type="list" allowBlank="1" showInputMessage="1" showErrorMessage="1" xr:uid="{08FEFB5B-9E80-4CD3-ADA0-3B8253C1C529}">
          <x14:formula1>
            <xm:f>List!$D$20:$D$22</xm:f>
          </x14:formula1>
          <xm:sqref>B17:B18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56"/>
  <sheetViews>
    <sheetView showGridLines="0" zoomScale="115" zoomScaleNormal="115" workbookViewId="0">
      <selection activeCell="A4" sqref="A4"/>
    </sheetView>
  </sheetViews>
  <sheetFormatPr defaultRowHeight="15" x14ac:dyDescent="0.25"/>
  <cols>
    <col min="1" max="1" width="9.140625" style="1"/>
    <col min="2" max="2" width="124" customWidth="1"/>
  </cols>
  <sheetData>
    <row r="1" spans="1:3" ht="18.75" x14ac:dyDescent="0.3">
      <c r="A1" s="145"/>
      <c r="B1" s="146" t="str">
        <f>List!D85</f>
        <v>NÓTAÍ (1–11)</v>
      </c>
    </row>
    <row r="2" spans="1:3" ht="19.5" thickBot="1" x14ac:dyDescent="0.35">
      <c r="A2" s="147"/>
      <c r="B2" s="148"/>
    </row>
    <row r="3" spans="1:3" ht="18.75" x14ac:dyDescent="0.25">
      <c r="A3" s="149">
        <v>1</v>
      </c>
      <c r="B3" s="150" t="str">
        <f>List!D86</f>
        <v>Cén cineál oibre ar chóir a íoc leis an mbileog ama seo?</v>
      </c>
    </row>
    <row r="4" spans="1:3" ht="60" x14ac:dyDescent="0.25">
      <c r="A4" s="151"/>
      <c r="B4" s="152" t="str">
        <f>List!D87</f>
        <v>Ná úsáidtear an fhoirm seo ach amháin i gcásanna nach féidir an fhoirm d’Fhoireann Teagaisc a Íoctar in aghaidh na hUaire ná an fhoirm do Cheartaitheoirí Scrúduithe a úsáid.</v>
      </c>
    </row>
    <row r="5" spans="1:3" ht="15.75" thickBot="1" x14ac:dyDescent="0.3">
      <c r="A5" s="153"/>
      <c r="B5" s="154"/>
    </row>
    <row r="6" spans="1:3" ht="15.75" thickBot="1" x14ac:dyDescent="0.3">
      <c r="A6" s="2"/>
      <c r="B6" s="3"/>
    </row>
    <row r="7" spans="1:3" ht="18.75" x14ac:dyDescent="0.3">
      <c r="A7" s="149">
        <v>2</v>
      </c>
      <c r="B7" s="155" t="str">
        <f>List!D88</f>
        <v>Comhaontaithe roimh ré leis an Oifig AD</v>
      </c>
    </row>
    <row r="8" spans="1:3" ht="30" x14ac:dyDescent="0.25">
      <c r="A8" s="151"/>
      <c r="B8" s="156" t="str">
        <f>List!D89</f>
        <v>Ba cheart aontú a bheith déanta roimh ré leis an Oifig AD maidir le hobair a dteastaíonn an bhileog ama seo a úsáid ina leith.  Níor cheart aon duine a fhostú gan dul i gcomhairle ar dtús leis an oifig AD.</v>
      </c>
    </row>
    <row r="9" spans="1:3" ht="15.75" thickBot="1" x14ac:dyDescent="0.3">
      <c r="A9" s="4"/>
      <c r="B9" s="5" t="s">
        <v>4</v>
      </c>
    </row>
    <row r="10" spans="1:3" ht="15.75" thickBot="1" x14ac:dyDescent="0.3">
      <c r="A10" s="2"/>
      <c r="B10" s="3"/>
    </row>
    <row r="11" spans="1:3" ht="18.75" x14ac:dyDescent="0.3">
      <c r="A11" s="149">
        <v>3</v>
      </c>
      <c r="B11" s="155" t="str">
        <f>List!D91</f>
        <v>Faisnéis Phárolla do Bhainisteoirí</v>
      </c>
    </row>
    <row r="12" spans="1:3" s="55" customFormat="1" x14ac:dyDescent="0.25">
      <c r="A12" s="157"/>
      <c r="B12" s="152" t="str">
        <f>List!D92</f>
        <v>Tá tuilleadh eolais do bhainisteoirí faoin bpróiseas earcaíochta agus íocaíochta ar fáil ag an nasc thíos</v>
      </c>
      <c r="C12"/>
    </row>
    <row r="13" spans="1:3" ht="15.75" thickBot="1" x14ac:dyDescent="0.3">
      <c r="A13" s="4"/>
      <c r="B13" s="6" t="str">
        <f>List!D93</f>
        <v>Faisnéis Phárolla do Bhainisteoirí</v>
      </c>
    </row>
    <row r="14" spans="1:3" ht="15.75" thickBot="1" x14ac:dyDescent="0.3">
      <c r="A14" s="2"/>
      <c r="B14" s="3"/>
    </row>
    <row r="15" spans="1:3" ht="18.75" x14ac:dyDescent="0.3">
      <c r="A15" s="149">
        <v>4</v>
      </c>
      <c r="B15" s="155" t="str">
        <f>List!D94</f>
        <v>Cé a áirítear mar Éilitheoir/Fostaí nua</v>
      </c>
    </row>
    <row r="16" spans="1:3" x14ac:dyDescent="0.25">
      <c r="A16" s="151"/>
      <c r="B16" s="158" t="str">
        <f>List!D95</f>
        <v xml:space="preserve">Is é seo do chéad íocaíocht mar fhostaí Ollscoil na Gaillimhe agus do chéad íocaíocht ón Oifig Párolla. </v>
      </c>
    </row>
    <row r="17" spans="1:2" ht="30" x14ac:dyDescent="0.25">
      <c r="A17" s="151"/>
      <c r="B17" s="158" t="str">
        <f>List!D96</f>
        <v>Nó ba é stipinn scoláireachta an t-aon íocaíocht a fuair tú ó Ollscoil na Gaillimhe riamh – ní íocaíocht as obair é seo agus mar sin is éilitheoir nua thú agus tá uimhir phárolla nua ag teastáil uait.</v>
      </c>
    </row>
    <row r="18" spans="1:2" x14ac:dyDescent="0.25">
      <c r="A18" s="159"/>
      <c r="B18" s="158" t="str">
        <f>List!D97</f>
        <v xml:space="preserve"> Caithfidh tú an “Fhoirm Shocraithe d’Fhostaí Nua a Íoctar de réir na hUaire” a líonadh. Tá an fhoirm ar an nasc seo a leanas:-</v>
      </c>
    </row>
    <row r="19" spans="1:2" ht="15.75" thickBot="1" x14ac:dyDescent="0.3">
      <c r="A19" s="11"/>
      <c r="B19" s="6" t="str">
        <f>List!D98</f>
        <v>Foirm Shocraithe d’Fhostaí Nua a Íoctar de réir na hUaire</v>
      </c>
    </row>
    <row r="20" spans="1:2" ht="15.75" thickBot="1" x14ac:dyDescent="0.3">
      <c r="A20" s="8"/>
      <c r="B20" s="9"/>
    </row>
    <row r="21" spans="1:2" ht="18.75" x14ac:dyDescent="0.3">
      <c r="A21" s="149">
        <v>5</v>
      </c>
      <c r="B21" s="160" t="str">
        <f>List!D99</f>
        <v>Níl tú i d’éilitheoir nua ach caithfear seoladh poist do dhuillín pá nó do shonraí bainc a leasú</v>
      </c>
    </row>
    <row r="22" spans="1:2" ht="60" x14ac:dyDescent="0.25">
      <c r="A22" s="151"/>
      <c r="B22" s="158" t="str">
        <f>List!D100</f>
        <v>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Sheirbhís Ar Líne na gCoimisinéirí Ioncaim nó ar ráiteas bainc. Má bhíonn aon deacracht agat agus tú ag aimsiú d’Uimhir Phárolla ná bíodh aon drogall ort ríomhphost a chur chuig payroll@universityofgalway.ie agus d’uimhir PSP a thabhairt le d’uimhir phárolla a fháil.</v>
      </c>
    </row>
    <row r="23" spans="1:2" ht="30" x14ac:dyDescent="0.25">
      <c r="A23" s="151"/>
      <c r="B23" s="158" t="str">
        <f>List!D101</f>
        <v xml:space="preserve"> Ní mór duit an “Fhoirm chun Sonraí Bainc a athrú” a chomhlíonadh agus is iad na sonraí a chuirtear ar an bhfoirm seo amháin is féidir a leasú ar thaifead Ollscoil na Gaillimhe. Tá an fhoirm ar an nasc seo a leanas:-</v>
      </c>
    </row>
    <row r="24" spans="1:2" ht="15.75" thickBot="1" x14ac:dyDescent="0.3">
      <c r="A24" s="4"/>
      <c r="B24" s="6" t="str">
        <f>List!D102</f>
        <v>Foirm chun Sonraí Bainc a athrú</v>
      </c>
    </row>
    <row r="25" spans="1:2" ht="15.75" thickBot="1" x14ac:dyDescent="0.3">
      <c r="A25" s="2"/>
      <c r="B25" s="10"/>
    </row>
    <row r="26" spans="1:2" ht="18.75" x14ac:dyDescent="0.3">
      <c r="A26" s="149">
        <v>6</v>
      </c>
      <c r="B26" s="155" t="str">
        <f>List!D103</f>
        <v>Sonraí Pearsanta ar an mBileog Ama</v>
      </c>
    </row>
    <row r="27" spans="1:2" x14ac:dyDescent="0.25">
      <c r="A27" s="151"/>
      <c r="B27" s="161" t="str">
        <f>List!D104</f>
        <v>Ní mór an chuid seo a líonadh go hiomlán agus na sonraí a bheith cruinn nó diúltófar d’fhoirm.</v>
      </c>
    </row>
    <row r="28" spans="1:2" x14ac:dyDescent="0.25">
      <c r="A28" s="151"/>
      <c r="B28" s="162" t="str">
        <f>List!D105</f>
        <v>Earráid choitianta is ea an uimhir mhícheart phárolla a thabhairt. Má thugtar an uimhir mhícheart phárolla:-</v>
      </c>
    </row>
    <row r="29" spans="1:2" x14ac:dyDescent="0.25">
      <c r="A29" s="151"/>
      <c r="B29" s="161" t="str">
        <f>List!D106</f>
        <v>(a) Diúltófar do bhileog ama má thugtar faoi deara é</v>
      </c>
    </row>
    <row r="30" spans="1:2" x14ac:dyDescent="0.25">
      <c r="A30" s="151"/>
      <c r="B30" s="161" t="str">
        <f>List!D107</f>
        <v>(b) D’fhéadfadh an fostaí mícheart íocaíocht a fháil más le fostaí eile an uimhir phárolla sin</v>
      </c>
    </row>
    <row r="31" spans="1:2" ht="30" x14ac:dyDescent="0.25">
      <c r="A31" s="151"/>
      <c r="B31" s="161" t="str">
        <f>List!D108</f>
        <v>(c) Sa chás go dtugann tú d’Uimhir Scoláireachta, diúltófar an íocaíocht toisc nach féidir íocaíochtaí a dhéanamh de bhun na n-uimhreacha sin</v>
      </c>
    </row>
    <row r="32" spans="1:2" ht="30.75" thickBot="1" x14ac:dyDescent="0.3">
      <c r="A32" s="153"/>
      <c r="B32" s="163" t="str">
        <f>List!D109</f>
        <v>Tá sé dhigit i ngach uimhir phárolla i.e. 123456 nó 012345. Breac síos d’uimhir phárolla duit féin le haghaidh éileamh amach anseo, le do thoil.</v>
      </c>
    </row>
    <row r="33" spans="1:2" ht="15.75" thickBot="1" x14ac:dyDescent="0.3">
      <c r="A33" s="164"/>
      <c r="B33" s="165"/>
    </row>
    <row r="34" spans="1:2" ht="18.75" x14ac:dyDescent="0.25">
      <c r="A34" s="166">
        <v>7</v>
      </c>
      <c r="B34" s="167" t="str">
        <f>List!D110</f>
        <v>Cáin, Muirear Sóisialta Uilíoch (USC) agus Cáin éigeandála</v>
      </c>
    </row>
    <row r="35" spans="1:2" ht="30" x14ac:dyDescent="0.25">
      <c r="A35" s="168"/>
      <c r="B35" s="194" t="str">
        <f>List!D111</f>
        <v xml:space="preserve">Íocfaidh tú cáin éigeandála agus USC mura mbeidh Ollscoil na Gaillimhe liostaithe mar d’fhostóir, nó ceann de d’fhostóirí, ar do Theastas Creidmheasa Cánach don bhliain reatha cánach.  </v>
      </c>
    </row>
    <row r="36" spans="1:2" ht="30" x14ac:dyDescent="0.25">
      <c r="A36" s="168"/>
      <c r="B36" s="195" t="str">
        <f>List!D112</f>
        <v>Cliceáil ar eolas faoi cháin &amp; na Coimisinéirí Ioncaim thíos chun teacht ar eolas tábhachtach i ndáil le CÁIN &amp; USC, agus an chaoi le d’fhostaíocht le hOllscoil na Gaillimhe a chlárú leis na Coimisinéirí Ioncaim.</v>
      </c>
    </row>
    <row r="37" spans="1:2" ht="15.75" thickBot="1" x14ac:dyDescent="0.3">
      <c r="A37" s="13"/>
      <c r="B37" s="14" t="str">
        <f>List!D113</f>
        <v>Eolas faoi Cháin &amp; na Coimisinéirí Ioncaim</v>
      </c>
    </row>
    <row r="38" spans="1:2" ht="15.75" thickBot="1" x14ac:dyDescent="0.3">
      <c r="A38" s="2"/>
      <c r="B38" s="12"/>
    </row>
    <row r="39" spans="1:2" ht="18.75" x14ac:dyDescent="0.25">
      <c r="A39" s="149">
        <v>8</v>
      </c>
      <c r="B39" s="169" t="str">
        <f>List!D114</f>
        <v>Sonraí na hoibre a rinneadh</v>
      </c>
    </row>
    <row r="40" spans="1:2" x14ac:dyDescent="0.25">
      <c r="A40" s="151"/>
      <c r="B40" s="170" t="str">
        <f>List!D115</f>
        <v>Cineál Oibre – Dualgais Ambasadóra Mac Léinn Amháin</v>
      </c>
    </row>
    <row r="41" spans="1:2" ht="30" x14ac:dyDescent="0.25">
      <c r="A41" s="151"/>
      <c r="B41" s="170" t="str">
        <f>List!D116</f>
        <v>Dáta Oibre – Cuir isteach an dáta iarbhír a oibríodh. Ní mór dáta ar leith a iontráil do gach lá oibre chun ranníocaíochtaí cearta PRSI agus teidlíochtaí Leasa Shóisialaigh a chinntiú. Tá an réimse seo teoranta do dháta aonair.</v>
      </c>
    </row>
    <row r="42" spans="1:2" x14ac:dyDescent="0.25">
      <c r="A42" s="151"/>
      <c r="B42" s="170" t="str">
        <f>List!D117</f>
        <v>Líon uaireanta in aghaidh an dáta – Caithfidh tú líon na n-uaireanta a d’oibrigh tú gach aon lá a thabhairt le fios i.e. in aghaidh na huaire</v>
      </c>
    </row>
    <row r="43" spans="1:2" ht="30" x14ac:dyDescent="0.25">
      <c r="A43" s="151"/>
      <c r="B43" s="170" t="str">
        <f>List!D118</f>
        <v>Ráta san Uair – Líon isteach an ráta san uair (nach lú ná an t-íosphá é) i ngach aon bhosca a bhfuil dáta leis. Gheobhaidh tú comhairle ó do bhainisteoir faoi seo.</v>
      </c>
    </row>
    <row r="44" spans="1:2" ht="15.75" thickBot="1" x14ac:dyDescent="0.3">
      <c r="A44" s="153"/>
      <c r="B44" s="171" t="str">
        <f>List!D119</f>
        <v>Luach – Ríomhtar é seo le foirmle, agus ní féidir é a chur isteach de láimh. Líon x Ráta = Luach</v>
      </c>
    </row>
    <row r="45" spans="1:2" ht="15.75" thickBot="1" x14ac:dyDescent="0.3">
      <c r="A45" s="164"/>
      <c r="B45" s="165"/>
    </row>
    <row r="46" spans="1:2" ht="18.75" x14ac:dyDescent="0.3">
      <c r="A46" s="149">
        <v>9</v>
      </c>
      <c r="B46" s="160" t="str">
        <f>List!D120</f>
        <v>Teidlíocht Saoire Bliantúla/Saoire Poiblí</v>
      </c>
    </row>
    <row r="47" spans="1:2" ht="45" x14ac:dyDescent="0.25">
      <c r="A47" s="151"/>
      <c r="B47" s="172" t="str">
        <f>List!D121</f>
        <v>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v>
      </c>
    </row>
    <row r="48" spans="1:2" ht="15.75" thickBot="1" x14ac:dyDescent="0.3">
      <c r="A48" s="4"/>
      <c r="B48" s="113" t="s">
        <v>5</v>
      </c>
    </row>
    <row r="49" spans="1:2" ht="15.75" thickBot="1" x14ac:dyDescent="0.3">
      <c r="A49" s="2"/>
      <c r="B49" s="3"/>
    </row>
    <row r="50" spans="1:2" ht="18.75" x14ac:dyDescent="0.3">
      <c r="A50" s="173">
        <v>10</v>
      </c>
      <c r="B50" s="160" t="str">
        <f>List!D123</f>
        <v>Údarú</v>
      </c>
    </row>
    <row r="51" spans="1:2" ht="30" x14ac:dyDescent="0.25">
      <c r="A51" s="174"/>
      <c r="B51" s="172" t="str">
        <f>List!D124</f>
        <v>Nuair atá an bhileog ama líonta agat ba cheart duit í a sheoladh chuig do Bhainisteoir chun údarú a fháil. Caithfear é seo a dhéanamh ar ríomhphost.</v>
      </c>
    </row>
    <row r="52" spans="1:2" ht="113.25" customHeight="1" thickBot="1" x14ac:dyDescent="0.3">
      <c r="A52" s="175"/>
      <c r="B52" s="176" t="str">
        <f>List!D125</f>
        <v>Nuair a údaraíonn do Bhainisteoir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Caithfidh an bhileog ama a bheith seolta le haghaidh íocaíochta ag an údaraitheoir faoin 10ú lá den mhí, ach amháin i mí na Nollag, deimhneofar spriocdháta níos luaithe i mí na Samhna. 
TÁBHACHTACH: MAR GHEALL AR FHADHBANNA NUAIR ATÁ AN IOMARCA BILEOGA AMA I gCEANGAL LE RPHOST AMHÁIN. NÍ FÉIDIR ACH UASMHÉID 3 BHILEOG AMA ATÁ LE hÚDARÚ A GHLACADH AR AON RPHOST AMHÁIN Ó CHUNTAS RPHOIST SHEALBHÓIR AN BHUISÉID.</v>
      </c>
    </row>
    <row r="53" spans="1:2" ht="15.75" thickBot="1" x14ac:dyDescent="0.3">
      <c r="A53" s="164"/>
      <c r="B53" s="177"/>
    </row>
    <row r="54" spans="1:2" ht="18.75" x14ac:dyDescent="0.3">
      <c r="A54" s="149">
        <v>11</v>
      </c>
      <c r="B54" s="155" t="str">
        <f>List!D126</f>
        <v>FIOSRUITHE</v>
      </c>
    </row>
    <row r="55" spans="1:2" ht="60" x14ac:dyDescent="0.25">
      <c r="A55" s="151"/>
      <c r="B55" s="178" t="str">
        <f>List!D127</f>
        <v>Ba cheart aon cheisteanna faoi bhileoga ama a chur faoi bhráid an duine ar sheol tú do bhileog ama chucu. Má tá tuilleadh ceisteanna ag an údaraitheoir don Phárolla, is féidir leis an údaraitheoir ríomhphost a sheoladh chuig timesheets.bureau@universityofgalway.ie ag lua sonraí an fhiosraithe lena n-áirítear an dáta ar seoladh an bhileog ama isteach.  Ná cuir cóip den bhileog ama faoi iamh lena chinntiú nach n-íocfar faoi dhó í. Má tá cóip den bhileog ama ag teastáil chun an cheist a fhiosrú, iarrfar ceann ort.</v>
      </c>
    </row>
    <row r="56" spans="1:2" ht="15.75" thickBot="1" x14ac:dyDescent="0.3">
      <c r="A56" s="153"/>
      <c r="B56" s="179"/>
    </row>
  </sheetData>
  <sheetProtection algorithmName="SHA-512" hashValue="thgBGkveNoB+1EBk2Pk1HIR3vIjxVej2kPEPJun+3LpvapcnpSbX5RwjvDBC6cYpTb/HAlh8UN6cvi38afChMA==" saltValue="KYDAJo/xTTQeLWAC1xTLGg==" spinCount="100000" sheet="1" objects="1" scenarios="1" selectLockedCells="1"/>
  <hyperlinks>
    <hyperlink ref="B9" r:id="rId1" xr:uid="{00000000-0004-0000-0000-000000000000}"/>
    <hyperlink ref="B13" r:id="rId2" display="Payroll Information for Managers" xr:uid="{00000000-0004-0000-0000-000002000000}"/>
    <hyperlink ref="B37" r:id="rId3" display="https://www.universityofgalway.ie/payroll/deductionsinformation/revenue-tax-information/" xr:uid="{00000000-0004-0000-0000-000003000000}"/>
    <hyperlink ref="B24" r:id="rId4" display="https://forms.office.com/pages/responsepage.aspx?id=hrHjE0bEq0qcbZq5u3aBbAW0GvF8HB5HtBAgEwKeJixUNk9XWDkxTzhDMUw3V0ZUU1RQRDhKUEJYSyQlQCN0PWcu&amp;wdLOR=cC06355BA-0981-4F62-A2F9-7BA164AB4590" xr:uid="{00000000-0004-0000-0000-000005000000}"/>
    <hyperlink ref="B19" r:id="rId5" display="https://www.universityofgalway.ie/human-resources/recruitment-and-selection/recruitment-and-selection/teachingsupportstaff/" xr:uid="{00000000-0004-0000-0000-000006000000}"/>
  </hyperlinks>
  <pageMargins left="0.70866141732283472" right="0.70866141732283472" top="0.74803149606299213" bottom="0.74803149606299213" header="0.31496062992125984" footer="0.31496062992125984"/>
  <pageSetup paperSize="9"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13A9-0E0F-41DD-A72B-95E581AB4F9E}">
  <dimension ref="B1:G142"/>
  <sheetViews>
    <sheetView topLeftCell="A89" workbookViewId="0">
      <selection activeCell="B92" sqref="B92"/>
    </sheetView>
  </sheetViews>
  <sheetFormatPr defaultRowHeight="15" x14ac:dyDescent="0.25"/>
  <cols>
    <col min="1" max="1" width="4.85546875" style="7" customWidth="1"/>
    <col min="2" max="2" width="70" style="62" customWidth="1"/>
    <col min="3" max="3" width="58.7109375" style="64" customWidth="1"/>
    <col min="4" max="4" width="67.5703125" style="73" customWidth="1"/>
    <col min="5" max="16384" width="9.140625" style="7"/>
  </cols>
  <sheetData>
    <row r="1" spans="2:7" x14ac:dyDescent="0.25">
      <c r="B1" s="63" t="s">
        <v>6</v>
      </c>
      <c r="C1" s="63" t="s">
        <v>7</v>
      </c>
      <c r="D1" s="68" t="str">
        <f>IF('Timesheet - Bileog ama'!$B$1=List!$B$3,C1,B1)</f>
        <v xml:space="preserve"> Roghnaigh Gaeilge</v>
      </c>
    </row>
    <row r="2" spans="2:7" x14ac:dyDescent="0.25">
      <c r="B2" s="63" t="s">
        <v>0</v>
      </c>
      <c r="C2" s="63"/>
      <c r="D2" s="70"/>
    </row>
    <row r="3" spans="2:7" x14ac:dyDescent="0.25">
      <c r="B3" s="63" t="s">
        <v>8</v>
      </c>
      <c r="C3" s="63"/>
      <c r="D3" s="70"/>
    </row>
    <row r="4" spans="2:7" ht="15.75" x14ac:dyDescent="0.25">
      <c r="B4" s="69" t="s">
        <v>9</v>
      </c>
      <c r="C4" s="69" t="s">
        <v>10</v>
      </c>
      <c r="D4" s="71" t="s">
        <v>11</v>
      </c>
    </row>
    <row r="5" spans="2:7" x14ac:dyDescent="0.25">
      <c r="B5" s="63" t="s">
        <v>12</v>
      </c>
      <c r="C5" s="63" t="s">
        <v>13</v>
      </c>
      <c r="D5" s="68" t="str">
        <f>IF('Timesheet - Bileog ama'!$B$1=List!$B$3,C5,B5)</f>
        <v>Ollscoil na Gaillimhe</v>
      </c>
    </row>
    <row r="6" spans="2:7" x14ac:dyDescent="0.25">
      <c r="B6" s="63" t="s">
        <v>14</v>
      </c>
      <c r="C6" s="63" t="s">
        <v>15</v>
      </c>
      <c r="D6" s="68" t="str">
        <f>IF('Timesheet - Bileog ama'!$B$1=List!$B$3,C6,B6)</f>
        <v xml:space="preserve">Bileog Ama Ambasadóir Mac Leinn  V1      </v>
      </c>
    </row>
    <row r="7" spans="2:7" ht="60" x14ac:dyDescent="0.25">
      <c r="B7" s="62" t="s">
        <v>16</v>
      </c>
      <c r="C7" s="62" t="s">
        <v>17</v>
      </c>
      <c r="D7" s="68" t="str">
        <f>IF('Timesheet - Bileog ama'!$B$1=List!$B$3,C7,B7)</f>
        <v xml:space="preserve">Aidhm: Tá an fhoirm seo ag teastáil i gcomhair:
1. Ambasadóirí na Mac Léinn – Obair Íoctha in aghaidh na hUaire (i.e., laethanta oscailte, seisiún eolais) 
</v>
      </c>
    </row>
    <row r="8" spans="2:7" ht="75" x14ac:dyDescent="0.25">
      <c r="B8" s="62" t="s">
        <v>18</v>
      </c>
      <c r="C8" s="62" t="s">
        <v>19</v>
      </c>
      <c r="D8" s="68" t="str">
        <f>IF('Timesheet - Bileog ama'!$B$1=List!$B$3,C8,B8)</f>
        <v>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v>
      </c>
    </row>
    <row r="9" spans="2:7" ht="30" x14ac:dyDescent="0.25">
      <c r="B9" s="62" t="s">
        <v>20</v>
      </c>
      <c r="C9" s="62" t="s">
        <v>21</v>
      </c>
      <c r="D9" s="68" t="str">
        <f>IF('Timesheet - Bileog ama'!$B$1=List!$B$3,C9,B9)</f>
        <v xml:space="preserve">*** CAITHFEAR IARRATAS A DHÉANAMH AR ÍOCAÍOCHT TAOBH ISTIGH DE 3 MHÍ ÓN OBAIR A DHÉANAMH***  </v>
      </c>
      <c r="E9" s="64"/>
      <c r="F9" s="64"/>
      <c r="G9" s="64"/>
    </row>
    <row r="10" spans="2:7" ht="75" x14ac:dyDescent="0.25">
      <c r="B10" s="62" t="s">
        <v>22</v>
      </c>
      <c r="C10" s="62" t="s">
        <v>23</v>
      </c>
      <c r="D10" s="68" t="str">
        <f>IF('Timesheet - Bileog ama'!$B$1=List!$B$3,C10,B10)</f>
        <v xml:space="preserve">SPRIOCDHÁTA: Má líontar an bhileog ama seo i gceart agus má sheolann SEALBHÓIR BUISÉID NÓ CEADÚNÓIR ÚDARAITHE an ionaid chostais chuí chuig an mBiúró í faoin 5pm an 5ú lá den mhí (cé is moite de mhí na Nollag, arb é an 28 Samhain an spriocdháta dó) cuirfear san áireamh í sa chéad phárolla eile. </v>
      </c>
    </row>
    <row r="11" spans="2:7" ht="45" x14ac:dyDescent="0.25">
      <c r="B11" s="62" t="s">
        <v>24</v>
      </c>
      <c r="C11" s="62" t="s">
        <v>25</v>
      </c>
      <c r="D11" s="68" t="str">
        <f>IF('Timesheet - Bileog ama'!$B$1=List!$B$3,C11,B11)</f>
        <v xml:space="preserve">ÉILITHEOIR: CUIR RÍOMHPHOST LEIS AN mBILEOG AMA COMHLÁNAITHE CHUIG ÚDARAITHEOIR NA SCOILE NÓ NA ROINNE </v>
      </c>
    </row>
    <row r="12" spans="2:7" ht="45" x14ac:dyDescent="0.25">
      <c r="B12" s="62" t="s">
        <v>26</v>
      </c>
      <c r="C12" s="62" t="s">
        <v>27</v>
      </c>
      <c r="D12" s="68" t="str">
        <f>IF('Timesheet - Bileog ama'!$B$1=List!$B$3,C12,B12)</f>
        <v>ÚDARAITHEOIR: SEICEÁIL, ÚDARAIGH AGUS CUIR RÍOMHPHOST LEIS AN mBILEOG AMA CHOMHLÁNAITHE SEO CHUIG: timesheets.bureau@universityofgalway.ie.</v>
      </c>
    </row>
    <row r="13" spans="2:7" x14ac:dyDescent="0.25">
      <c r="B13" s="65"/>
      <c r="C13" s="66"/>
      <c r="D13" s="72"/>
    </row>
    <row r="14" spans="2:7" ht="30" x14ac:dyDescent="0.25">
      <c r="B14" s="62" t="s">
        <v>28</v>
      </c>
      <c r="C14" s="62" t="s">
        <v>29</v>
      </c>
      <c r="D14" s="68" t="str">
        <f>IF('Timesheet - Bileog ama'!$B$1=List!$B$3,C14,B14)</f>
        <v>Éilitheoir nua nó athrú ar shonraí pearsanta/sonraí bainc/seoladh:</v>
      </c>
    </row>
    <row r="15" spans="2:7" ht="30" x14ac:dyDescent="0.25">
      <c r="B15" s="62" t="s">
        <v>30</v>
      </c>
      <c r="C15" s="62" t="s">
        <v>31</v>
      </c>
      <c r="D15" s="68" t="str">
        <f>IF('Timesheet - Bileog ama'!$B$1=List!$B$3,C15,B15)</f>
        <v>Fostaithe Nua: An Éilitheoir nua thú atá ag fáil íocaíochta den chéad uair? (Ní chuirtear Íocaíochtaí Scoláireachta san áireamh)</v>
      </c>
    </row>
    <row r="16" spans="2:7" x14ac:dyDescent="0.25">
      <c r="B16" s="62" t="s">
        <v>1</v>
      </c>
      <c r="C16" s="62" t="s">
        <v>32</v>
      </c>
      <c r="D16" s="68" t="str">
        <f>IF('Timesheet - Bileog ama'!$B$1=List!$B$3,C16,B16)</f>
        <v>Cliceáil sa bhosca seo agus Roghnaigh ón liosta anuas</v>
      </c>
    </row>
    <row r="17" spans="2:4" ht="30" x14ac:dyDescent="0.25">
      <c r="B17" s="62" t="s">
        <v>33</v>
      </c>
      <c r="C17" s="62" t="s">
        <v>34</v>
      </c>
      <c r="D17" s="68" t="str">
        <f>IF('Timesheet - Bileog ama'!$B$1=List!$B$3,C17,B17)</f>
        <v>Is ea (Líon an “Fhoirm Shocraithe d’Fhostaí Nua a Íoctar de réir na hUaire” ar dtús)</v>
      </c>
    </row>
    <row r="18" spans="2:4" x14ac:dyDescent="0.25">
      <c r="B18" s="62" t="s">
        <v>35</v>
      </c>
      <c r="C18" s="62" t="s">
        <v>36</v>
      </c>
      <c r="D18" s="68" t="str">
        <f>IF('Timesheet - Bileog ama'!$B$1=List!$B$3,C18,B18)</f>
        <v>Ní hea (Tá uimhir phárolla agam)</v>
      </c>
    </row>
    <row r="19" spans="2:4" ht="30" x14ac:dyDescent="0.25">
      <c r="B19" s="62" t="s">
        <v>37</v>
      </c>
      <c r="C19" s="62" t="s">
        <v>38</v>
      </c>
      <c r="D19" s="68" t="str">
        <f>IF('Timesheet - Bileog ama'!$B$1=List!$B$3,C19,B19)</f>
        <v>D’Iarfhostaithe/Fostaithe Reatha: Ar mhian leat do Shonraí Bainc a athrú?</v>
      </c>
    </row>
    <row r="20" spans="2:4" x14ac:dyDescent="0.25">
      <c r="B20" s="62" t="s">
        <v>1</v>
      </c>
      <c r="C20" s="62" t="s">
        <v>32</v>
      </c>
      <c r="D20" s="68" t="str">
        <f>IF('Timesheet - Bileog ama'!$B$1=List!$B$3,C20,B20)</f>
        <v>Cliceáil sa bhosca seo agus Roghnaigh ón liosta anuas</v>
      </c>
    </row>
    <row r="21" spans="2:4" ht="30" x14ac:dyDescent="0.25">
      <c r="B21" s="62" t="s">
        <v>39</v>
      </c>
      <c r="C21" s="62" t="s">
        <v>40</v>
      </c>
      <c r="D21" s="68" t="str">
        <f>IF('Timesheet - Bileog ama'!$B$1=List!$B$3,C21,B21)</f>
        <v>Ba mhian (Cuir isteach na hathruithe ar an bhFoirm chun Sonraí Bainc a athrú)</v>
      </c>
    </row>
    <row r="22" spans="2:4" x14ac:dyDescent="0.25">
      <c r="B22" s="62" t="s">
        <v>41</v>
      </c>
      <c r="C22" s="62" t="s">
        <v>42</v>
      </c>
      <c r="D22" s="68" t="str">
        <f>IF('Timesheet - Bileog ama'!$B$1=List!$B$3,C22,B22)</f>
        <v>Níor mhian (Níl aon athrú ar mo shonraí pearsanta)</v>
      </c>
    </row>
    <row r="23" spans="2:4" x14ac:dyDescent="0.25">
      <c r="B23" s="65"/>
      <c r="C23" s="66"/>
      <c r="D23" s="72"/>
    </row>
    <row r="24" spans="2:4" x14ac:dyDescent="0.25">
      <c r="B24" s="62" t="s">
        <v>43</v>
      </c>
      <c r="C24" s="62" t="s">
        <v>44</v>
      </c>
      <c r="D24" s="68" t="str">
        <f>IF('Timesheet - Bileog ama'!$B$1=List!$B$3,C24,B24)</f>
        <v>Sonraí Pearsanta</v>
      </c>
    </row>
    <row r="25" spans="2:4" x14ac:dyDescent="0.25">
      <c r="B25" s="62" t="s">
        <v>45</v>
      </c>
      <c r="C25" s="62" t="s">
        <v>46</v>
      </c>
      <c r="D25" s="68" t="str">
        <f>IF('Timesheet - Bileog ama'!$B$1=List!$B$3,C25,B25)</f>
        <v>Ainm agus Sloinne:</v>
      </c>
    </row>
    <row r="26" spans="2:4" ht="30" x14ac:dyDescent="0.25">
      <c r="B26" s="62" t="s">
        <v>47</v>
      </c>
      <c r="C26" s="62" t="s">
        <v>48</v>
      </c>
      <c r="D26" s="68" t="str">
        <f>IF('Timesheet - Bileog ama'!$B$1=List!$B$3,C26,B26)</f>
        <v>Uimhir Phárolla an Fhostaí:
(Ní uimhir scoláireachta í seo)</v>
      </c>
    </row>
    <row r="27" spans="2:4" x14ac:dyDescent="0.25">
      <c r="B27" s="62" t="s">
        <v>49</v>
      </c>
      <c r="C27" s="62" t="s">
        <v>50</v>
      </c>
      <c r="D27" s="68" t="str">
        <f>IF('Timesheet - Bileog ama'!$B$1=List!$B$3,C27,B27)</f>
        <v>Dáta Deiridh na Fostaíochta</v>
      </c>
    </row>
    <row r="28" spans="2:4" x14ac:dyDescent="0.25">
      <c r="B28" s="62" t="s">
        <v>51</v>
      </c>
      <c r="C28" s="62" t="s">
        <v>52</v>
      </c>
      <c r="D28" s="68" t="str">
        <f>IF('Timesheet - Bileog ama'!$B$1=List!$B$3,C28,B28)</f>
        <v>An mac léinn cláraithe thú in Ollscoil na Gaillimhe faoi láthair?</v>
      </c>
    </row>
    <row r="29" spans="2:4" x14ac:dyDescent="0.25">
      <c r="B29" s="62" t="s">
        <v>1</v>
      </c>
      <c r="C29" s="62" t="s">
        <v>32</v>
      </c>
      <c r="D29" s="68" t="str">
        <f>IF('Timesheet - Bileog ama'!$B$1=List!$B$3,C29,B29)</f>
        <v>Cliceáil sa bhosca seo agus Roghnaigh ón liosta anuas</v>
      </c>
    </row>
    <row r="30" spans="2:4" x14ac:dyDescent="0.25">
      <c r="B30" s="62" t="s">
        <v>53</v>
      </c>
      <c r="C30" s="62" t="s">
        <v>54</v>
      </c>
      <c r="D30" s="68" t="str">
        <f>IF('Timesheet - Bileog ama'!$B$1=List!$B$3,C30,B30)</f>
        <v>Tá</v>
      </c>
    </row>
    <row r="31" spans="2:4" ht="30" x14ac:dyDescent="0.25">
      <c r="B31" s="62" t="s">
        <v>55</v>
      </c>
      <c r="C31" s="62" t="s">
        <v>56</v>
      </c>
      <c r="D31" s="68" t="str">
        <f>IF('Timesheet - Bileog ama'!$B$1=List!$B$3,C31,B31)</f>
        <v>Níl - Ní féidir éileamh a dhéanamh ar obair mar Ambasadóir Mac Léinn</v>
      </c>
    </row>
    <row r="32" spans="2:4" x14ac:dyDescent="0.25">
      <c r="B32" s="65"/>
      <c r="C32" s="66"/>
      <c r="D32" s="72"/>
    </row>
    <row r="33" spans="2:4" x14ac:dyDescent="0.25">
      <c r="B33" s="62" t="s">
        <v>57</v>
      </c>
      <c r="C33" s="62" t="s">
        <v>58</v>
      </c>
      <c r="D33" s="68" t="str">
        <f>IF('Timesheet - Bileog ama'!$B$1=List!$B$3,C33,B33)</f>
        <v>Sonraí na hoibre a rinneadh</v>
      </c>
    </row>
    <row r="34" spans="2:4" ht="30" x14ac:dyDescent="0.25">
      <c r="B34" s="62" t="s">
        <v>59</v>
      </c>
      <c r="C34" s="62" t="s">
        <v>60</v>
      </c>
      <c r="D34" s="68" t="str">
        <f>IF('Timesheet - Bileog ama'!$B$1=List!$B$3,C34,B34)</f>
        <v>TABHAIR DO D’AIRE – NÁ LÍON AN CHUID SEO GO DTÍ GO BHFUIL AN CHUID THUASLUAITE LÍONTA I gCEART AGAT</v>
      </c>
    </row>
    <row r="35" spans="2:4" x14ac:dyDescent="0.25">
      <c r="B35" s="62" t="s">
        <v>61</v>
      </c>
      <c r="C35" s="62" t="s">
        <v>62</v>
      </c>
      <c r="D35" s="68" t="str">
        <f>IF('Timesheet - Bileog ama'!$B$1=List!$B$3,C35,B35)</f>
        <v xml:space="preserve">An Cineál Oibre: </v>
      </c>
    </row>
    <row r="36" spans="2:4" x14ac:dyDescent="0.25">
      <c r="B36" s="62" t="s">
        <v>1</v>
      </c>
      <c r="C36" s="62" t="s">
        <v>32</v>
      </c>
      <c r="D36" s="68" t="str">
        <f>IF('Timesheet - Bileog ama'!$B$1=List!$B$3,C36,B36)</f>
        <v>Cliceáil sa bhosca seo agus Roghnaigh ón liosta anuas</v>
      </c>
    </row>
    <row r="37" spans="2:4" ht="30" x14ac:dyDescent="0.25">
      <c r="B37" s="62" t="s">
        <v>63</v>
      </c>
      <c r="C37" s="62" t="s">
        <v>64</v>
      </c>
      <c r="D37" s="68" t="str">
        <f>IF('Timesheet - Bileog ama'!$B$1=List!$B$3,C37,B37)</f>
        <v>319 – Ambasadóirí na Mac Léinn – Obair Íoctha in aghaidh na hUaire (i.e., laethanta oscailte, seisiún eolais)</v>
      </c>
    </row>
    <row r="38" spans="2:4" ht="45" x14ac:dyDescent="0.25">
      <c r="B38" s="62" t="s">
        <v>65</v>
      </c>
      <c r="C38" s="62" t="s">
        <v>66</v>
      </c>
      <c r="D38" s="68" t="str">
        <f>IF('Timesheet - Bileog ama'!$B$1=List!$B$3,C38,B38)</f>
        <v>319 – Obair Neamhacadúil Íoctha in aghaidh na hUaire faoi réir cead i scríbhinn ó AD/Párolla (Ceangail ceadú agus míniú leis an íocaíocht seo)</v>
      </c>
    </row>
    <row r="39" spans="2:4" ht="30" x14ac:dyDescent="0.25">
      <c r="B39" s="62" t="s">
        <v>67</v>
      </c>
      <c r="C39" s="62" t="s">
        <v>68</v>
      </c>
      <c r="D39" s="68" t="str">
        <f>IF('Timesheet - Bileog ama'!$B$1=List!$B$3,C39,B39)</f>
        <v>319 – Oibrithe Deonacha Sláintiúla, an tSaoráid Taighde Chliniciúil (Deonú Smeara)</v>
      </c>
    </row>
    <row r="40" spans="2:4" ht="30" x14ac:dyDescent="0.25">
      <c r="B40" s="62" t="s">
        <v>69</v>
      </c>
      <c r="C40" s="62" t="s">
        <v>70</v>
      </c>
      <c r="D40" s="68" t="str">
        <f>IF('Timesheet - Bileog ama'!$B$1=List!$B$3,C40,B40)</f>
        <v>319 – Aisteoirí i bpáirt othar le haghaidh Scrúduithe Praiticiúla Leighis</v>
      </c>
    </row>
    <row r="41" spans="2:4" x14ac:dyDescent="0.25">
      <c r="B41" s="62" t="s">
        <v>71</v>
      </c>
      <c r="C41" s="62" t="s">
        <v>72</v>
      </c>
      <c r="D41" s="68" t="str">
        <f>IF('Timesheet - Bileog ama'!$B$1=List!$B$3,C41,B41)</f>
        <v>Dáta na hOibre</v>
      </c>
    </row>
    <row r="42" spans="2:4" ht="30" x14ac:dyDescent="0.25">
      <c r="B42" s="62" t="s">
        <v>73</v>
      </c>
      <c r="C42" s="62" t="s">
        <v>74</v>
      </c>
      <c r="D42" s="68" t="str">
        <f>IF('Timesheet - Bileog ama'!$B$1=List!$B$3,C42,B42)</f>
        <v>Tábhachtach: Cuir isteach dáta iarbhír na hoibre chun PRSI a ríomh i gceart. i.e. 01-Ean-2026</v>
      </c>
    </row>
    <row r="43" spans="2:4" x14ac:dyDescent="0.25">
      <c r="B43" s="62" t="s">
        <v>75</v>
      </c>
      <c r="C43" s="62" t="s">
        <v>76</v>
      </c>
      <c r="D43" s="68" t="str">
        <f>IF('Timesheet - Bileog ama'!$B$1=List!$B$3,C43,B43)</f>
        <v>Líon Uaireanta</v>
      </c>
    </row>
    <row r="44" spans="2:4" x14ac:dyDescent="0.25">
      <c r="B44" s="62" t="s">
        <v>77</v>
      </c>
      <c r="C44" s="62" t="s">
        <v>78</v>
      </c>
      <c r="D44" s="68" t="str">
        <f>IF('Timesheet - Bileog ama'!$B$1=List!$B$3,C44,B44)</f>
        <v>in aghaidh an Dáta</v>
      </c>
    </row>
    <row r="45" spans="2:4" x14ac:dyDescent="0.25">
      <c r="B45" s="62" t="s">
        <v>79</v>
      </c>
      <c r="C45" s="62" t="s">
        <v>80</v>
      </c>
      <c r="D45" s="68" t="str">
        <f>IF('Timesheet - Bileog ama'!$B$1=List!$B$3,C45,B45)</f>
        <v xml:space="preserve">Ráta san uair </v>
      </c>
    </row>
    <row r="46" spans="2:4" x14ac:dyDescent="0.25">
      <c r="B46" s="62" t="s">
        <v>81</v>
      </c>
      <c r="C46" s="62" t="s">
        <v>82</v>
      </c>
      <c r="D46" s="68" t="str">
        <f>IF('Timesheet - Bileog ama'!$B$1=List!$B$3,C46,B46)</f>
        <v>Ráta Íosta Uaire 2026: €14.15</v>
      </c>
    </row>
    <row r="47" spans="2:4" x14ac:dyDescent="0.25">
      <c r="B47" s="62" t="s">
        <v>83</v>
      </c>
      <c r="C47" s="62" t="s">
        <v>84</v>
      </c>
      <c r="D47" s="68" t="str">
        <f>IF('Timesheet - Bileog ama'!$B$1=List!$B$3,C47,B47)</f>
        <v>Luach</v>
      </c>
    </row>
    <row r="48" spans="2:4" x14ac:dyDescent="0.25">
      <c r="B48" s="62" t="s">
        <v>85</v>
      </c>
      <c r="C48" s="62" t="s">
        <v>86</v>
      </c>
      <c r="D48" s="68" t="str">
        <f>IF('Timesheet - Bileog ama'!$B$1=List!$B$3,C48,B48)</f>
        <v>(Líon x Ráta) €</v>
      </c>
    </row>
    <row r="49" spans="2:5" x14ac:dyDescent="0.25">
      <c r="B49" s="62" t="s">
        <v>87</v>
      </c>
      <c r="C49" s="62" t="s">
        <v>88</v>
      </c>
      <c r="D49" s="68" t="str">
        <f>IF('Timesheet - Bileog ama'!$B$1=List!$B$3,C49,B49)</f>
        <v>Luach Iomlán</v>
      </c>
    </row>
    <row r="50" spans="2:5" x14ac:dyDescent="0.25">
      <c r="B50" s="62" t="s">
        <v>89</v>
      </c>
      <c r="C50" s="62" t="s">
        <v>90</v>
      </c>
      <c r="D50" s="68" t="str">
        <f>IF('Timesheet - Bileog ama'!$B$1=List!$B$3,C50,B50)</f>
        <v>(343) Teidlíocht Pá Saoire 8% den Luach</v>
      </c>
    </row>
    <row r="51" spans="2:5" x14ac:dyDescent="0.25">
      <c r="B51" s="62" t="s">
        <v>91</v>
      </c>
      <c r="C51" s="62" t="s">
        <v>92</v>
      </c>
      <c r="D51" s="68" t="str">
        <f>IF('Timesheet - Bileog ama'!$B$1=List!$B$3,C51,B51)</f>
        <v>(342) Teidlíocht Pá Saoire Poiblí</v>
      </c>
    </row>
    <row r="52" spans="2:5" x14ac:dyDescent="0.25">
      <c r="B52" s="62" t="s">
        <v>93</v>
      </c>
      <c r="C52" s="62" t="s">
        <v>94</v>
      </c>
      <c r="D52" s="68" t="str">
        <f>IF('Timesheet - Bileog ama'!$B$1=List!$B$3,C52,B52)</f>
        <v>MÓRIOMLÁN</v>
      </c>
    </row>
    <row r="53" spans="2:5" x14ac:dyDescent="0.25">
      <c r="B53" s="62" t="s">
        <v>95</v>
      </c>
      <c r="C53" s="62" t="s">
        <v>96</v>
      </c>
      <c r="D53" s="68" t="str">
        <f>IF('Timesheet - Bileog ama'!$B$1=List!$B$3,C53,B53)</f>
        <v>(Féach Nótaí)</v>
      </c>
    </row>
    <row r="54" spans="2:5" ht="75" x14ac:dyDescent="0.25">
      <c r="B54" s="62" t="s">
        <v>97</v>
      </c>
      <c r="C54" s="62" t="s">
        <v>98</v>
      </c>
      <c r="D54" s="68" t="str">
        <f>IF('Timesheet - Bileog ama'!$B$1=List!$B$3,C54,B54)</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c r="E54" s="64"/>
    </row>
    <row r="55" spans="2:5" x14ac:dyDescent="0.25">
      <c r="B55" s="65"/>
      <c r="C55" s="66"/>
      <c r="D55" s="72"/>
      <c r="E55" s="64"/>
    </row>
    <row r="56" spans="2:5" x14ac:dyDescent="0.25">
      <c r="B56" s="62" t="s">
        <v>99</v>
      </c>
      <c r="C56" s="62" t="s">
        <v>100</v>
      </c>
      <c r="D56" s="68" t="str">
        <f>IF('Timesheet - Bileog ama'!$B$1=List!$B$3,C56,B56)</f>
        <v>ÚDARAITHEOIR: Sealbhóir an bhuiséid nó ceadúnóir údaraithe</v>
      </c>
    </row>
    <row r="57" spans="2:5" ht="60" x14ac:dyDescent="0.25">
      <c r="B57" s="62" t="s">
        <v>101</v>
      </c>
      <c r="C57" s="62" t="s">
        <v>102</v>
      </c>
      <c r="D57" s="68" t="str">
        <f>IF('Timesheet - Bileog ama'!$B$1=List!$B$3,C57,B57)</f>
        <v>Glacann an té a leagann an fhoirm seo isteach chuig an roinn airgeadais freagracht as athbhreithniú críochnúil a dhéanamh ar an gcáipéis ar fad, ag deimhniú go bhfuil na sonraí riachtanacha go léir ann agus iad cruinn.</v>
      </c>
      <c r="E57" s="64"/>
    </row>
    <row r="58" spans="2:5" ht="45" x14ac:dyDescent="0.25">
      <c r="B58" s="62" t="s">
        <v>103</v>
      </c>
      <c r="C58" s="62" t="s">
        <v>104</v>
      </c>
      <c r="D58" s="68" t="str">
        <f>IF('Timesheet - Bileog ama'!$B$1=List!$B$3,C58,B58)</f>
        <v>1. Caithfidh an t-údaraitheoir a chinntiú go bhfuil an bhileog ama comhlánaithe go cruinn sula ndéantar é a údarú agus a sheoladh chuig an mBiúró le moille íocaíochta a sheachaint.</v>
      </c>
    </row>
    <row r="59" spans="2:5" ht="30" x14ac:dyDescent="0.25">
      <c r="B59" s="62" t="s">
        <v>105</v>
      </c>
      <c r="C59" s="62" t="s">
        <v>106</v>
      </c>
      <c r="D59" s="68" t="str">
        <f>IF('Timesheet - Bileog ama'!$B$1=List!$B$3,C59,B59)</f>
        <v>2. IS FÉIDIR UASMHÉID 3 BHILEOG AMA A ÚDARÚ AR AON RPHOST AMHÁIN (féach nótaí)</v>
      </c>
    </row>
    <row r="60" spans="2:5" x14ac:dyDescent="0.25">
      <c r="B60" s="62" t="s">
        <v>107</v>
      </c>
      <c r="C60" s="62" t="s">
        <v>108</v>
      </c>
      <c r="D60" s="68" t="str">
        <f>IF('Timesheet - Bileog ama'!$B$1=List!$B$3,C60,B60)</f>
        <v>Ainm Shealbhóir an Bhuiséid</v>
      </c>
    </row>
    <row r="61" spans="2:5" x14ac:dyDescent="0.25">
      <c r="B61" s="62" t="s">
        <v>109</v>
      </c>
      <c r="C61" s="62" t="s">
        <v>110</v>
      </c>
      <c r="D61" s="68" t="str">
        <f>IF('Timesheet - Bileog ama'!$B$1=List!$B$3,C61,B61)</f>
        <v>Ainm an Údaraitheora don Bhileog Ama</v>
      </c>
    </row>
    <row r="62" spans="2:5" x14ac:dyDescent="0.25">
      <c r="B62" s="62" t="s">
        <v>111</v>
      </c>
      <c r="C62" s="62" t="s">
        <v>112</v>
      </c>
      <c r="D62" s="68" t="str">
        <f>IF('Timesheet - Bileog ama'!$B$1=List!$B$3,C62,B62)</f>
        <v>Ionad Costais</v>
      </c>
    </row>
    <row r="63" spans="2:5" x14ac:dyDescent="0.25">
      <c r="B63" s="62" t="s">
        <v>113</v>
      </c>
      <c r="C63" s="62" t="s">
        <v>114</v>
      </c>
      <c r="D63" s="68" t="str">
        <f>IF('Timesheet - Bileog ama'!$B$1=List!$B$3,C63,B63)</f>
        <v>Dáta Údaraithe</v>
      </c>
    </row>
    <row r="64" spans="2:5" ht="60" x14ac:dyDescent="0.25">
      <c r="B64" s="62" t="s">
        <v>115</v>
      </c>
      <c r="C64" s="62" t="s">
        <v>116</v>
      </c>
      <c r="D64" s="68" t="str">
        <f>IF('Timesheet - Bileog ama'!$B$1=List!$B$3,C64,B64)</f>
        <v>Ní féidir bileoga ama a leagan isteach ó sheoladh ríomhphoist ginearálta. Caithfear seoladh ríomhphoist bailí Ollscoil na Gaillimhe de chuid shealbhóir buiséid nó cheadúnóir údaraithe an ionaid chostais a úsáid.</v>
      </c>
      <c r="E64" s="64"/>
    </row>
    <row r="65" spans="2:5" ht="45" x14ac:dyDescent="0.25">
      <c r="B65" s="62" t="s">
        <v>117</v>
      </c>
      <c r="C65" s="62" t="s">
        <v>118</v>
      </c>
      <c r="D65" s="68" t="str">
        <f>IF('Timesheet - Bileog ama'!$B$1=List!$B$3,C65,B65)</f>
        <v>Ní mór d’Údaraitheoir an ionaid chostais an fhoirm seo a sheoladh ar ríomhphost chuig timesheets.bureau@universityofgalway.ie</v>
      </c>
      <c r="E65" s="64"/>
    </row>
    <row r="66" spans="2:5" x14ac:dyDescent="0.25">
      <c r="B66" s="62" t="s">
        <v>119</v>
      </c>
      <c r="C66" s="62" t="s">
        <v>120</v>
      </c>
      <c r="D66" s="68" t="str">
        <f>IF('Timesheet - Bileog ama'!$B$1=List!$B$3,C66,B66)</f>
        <v>Réimse éigeantach; líon isteach sonraí an Údaraitheora</v>
      </c>
    </row>
    <row r="67" spans="2:5" x14ac:dyDescent="0.25">
      <c r="B67" s="62" t="s">
        <v>121</v>
      </c>
      <c r="C67" s="62" t="s">
        <v>122</v>
      </c>
      <c r="D67" s="68" t="str">
        <f>IF('Timesheet - Bileog ama'!$B$1=List!$B$3,C67,B67)</f>
        <v>Réimse éigeantach; roghnaigh an cineál oibre ceart</v>
      </c>
    </row>
    <row r="68" spans="2:5" x14ac:dyDescent="0.25">
      <c r="B68" s="62" t="s">
        <v>123</v>
      </c>
      <c r="C68" s="62" t="s">
        <v>124</v>
      </c>
      <c r="D68" s="68" t="str">
        <f>IF('Timesheet - Bileog ama'!$B$1=List!$B$3,C68,B68)</f>
        <v xml:space="preserve">Réimse éigeantach; líon isteach d’uimhir phárolla </v>
      </c>
    </row>
    <row r="69" spans="2:5" x14ac:dyDescent="0.25">
      <c r="B69" s="62" t="s">
        <v>125</v>
      </c>
      <c r="C69" s="62" t="s">
        <v>126</v>
      </c>
      <c r="D69" s="68" t="str">
        <f>IF('Timesheet - Bileog ama'!$B$1=List!$B$3,C69,B69)</f>
        <v xml:space="preserve">Réimse éigeantach; líon isteach d’ainm agus sloinne </v>
      </c>
    </row>
    <row r="70" spans="2:5" ht="30" x14ac:dyDescent="0.25">
      <c r="B70" s="62" t="s">
        <v>127</v>
      </c>
      <c r="C70" s="62" t="s">
        <v>128</v>
      </c>
      <c r="D70" s="68" t="str">
        <f>IF('Timesheet - Bileog ama'!$B$1=List!$B$3,C70,B70)</f>
        <v>Caithfidh sé a bheith cothrom le nó níos mó ná an t-íosphá reachtúil (€12.70)</v>
      </c>
    </row>
    <row r="71" spans="2:5" x14ac:dyDescent="0.25">
      <c r="B71" s="62" t="s">
        <v>129</v>
      </c>
      <c r="C71" s="62" t="s">
        <v>130</v>
      </c>
      <c r="D71" s="68" t="str">
        <f>IF('Timesheet - Bileog ama'!$B$1=List!$B$3,C71,B71)</f>
        <v>Cuir isteach líon na n-uaireanta oibre a rinneadh</v>
      </c>
    </row>
    <row r="72" spans="2:5" ht="30" x14ac:dyDescent="0.25">
      <c r="B72" s="62" t="s">
        <v>131</v>
      </c>
      <c r="C72" s="62" t="s">
        <v>132</v>
      </c>
      <c r="D72" s="68" t="str">
        <f>IF('Timesheet - Bileog ama'!$B$1=List!$B$3,C72,B72)</f>
        <v>Cuir isteach líon na n-uaireanta a oibríodh in aghaidh an lae. Tá an t-eolas seo de dhíth chun d’ÁSPC a ríomh i gceart.</v>
      </c>
    </row>
    <row r="73" spans="2:5" x14ac:dyDescent="0.25">
      <c r="B73" s="62" t="s">
        <v>133</v>
      </c>
      <c r="C73" s="62" t="s">
        <v>134</v>
      </c>
      <c r="D73" s="68" t="str">
        <f>IF('Timesheet - Bileog ama'!$B$1=List!$B$3,C73,B73)</f>
        <v>Earráid</v>
      </c>
    </row>
    <row r="74" spans="2:5" s="68" customFormat="1" ht="75" x14ac:dyDescent="0.25">
      <c r="B74" s="68" t="s">
        <v>135</v>
      </c>
      <c r="C74" s="68" t="s">
        <v>136</v>
      </c>
      <c r="D74" s="68" t="str">
        <f>IF('Timesheet - Bileog ama'!$B$1=List!$B$3,C74,B74)</f>
        <v xml:space="preserve">
Earráid. Lena cheartú:
1.Cinntigh go bhfuil an chuid thuas comhlánaithe.
2.Cinntigh gur &lt;12 uair atá ann. Ní hiondúil go mbeifí ag obair breis is 12 uair in aghaidh an lae.</v>
      </c>
    </row>
    <row r="75" spans="2:5" x14ac:dyDescent="0.25">
      <c r="D75" s="68">
        <f>IF('Timesheet - Bileog ama'!$B$1=List!$B$3,C75,B75)</f>
        <v>0</v>
      </c>
    </row>
    <row r="76" spans="2:5" x14ac:dyDescent="0.25">
      <c r="B76" s="65"/>
      <c r="C76" s="66"/>
      <c r="D76" s="72"/>
    </row>
    <row r="77" spans="2:5" ht="30" x14ac:dyDescent="0.25">
      <c r="B77" s="62" t="s">
        <v>137</v>
      </c>
      <c r="C77" s="62" t="s">
        <v>138</v>
      </c>
      <c r="D77" s="68" t="str">
        <f>IF('Timesheet - Bileog ama'!$B$1=List!$B$3,C77,B77)</f>
        <v>Naisc áisiúla le láithreán gréasáin na hOifige Párolla agus foirmeacha eile</v>
      </c>
    </row>
    <row r="78" spans="2:5" x14ac:dyDescent="0.25">
      <c r="B78" t="s">
        <v>139</v>
      </c>
      <c r="C78" t="s">
        <v>140</v>
      </c>
      <c r="D78" s="68" t="str">
        <f>IF('Timesheet - Bileog ama'!$B$1=List!$B$3,C78,B78)</f>
        <v>Eolas Párolla</v>
      </c>
    </row>
    <row r="79" spans="2:5" x14ac:dyDescent="0.25">
      <c r="B79" t="s">
        <v>141</v>
      </c>
      <c r="C79" s="62" t="s">
        <v>142</v>
      </c>
      <c r="D79" s="68" t="str">
        <f>IF('Timesheet - Bileog ama'!$B$1=List!$B$3,C79,B79)</f>
        <v>Conas cáin éigeandála nó cáin mhícheart a sheachaint</v>
      </c>
    </row>
    <row r="80" spans="2:5" x14ac:dyDescent="0.25">
      <c r="B80" s="62" t="s">
        <v>143</v>
      </c>
      <c r="C80" s="62" t="s">
        <v>144</v>
      </c>
      <c r="D80" s="68" t="str">
        <f>IF('Timesheet - Bileog ama'!$B$1=List!$B$3,C80,B80)</f>
        <v>Dátaí Íocaíochta</v>
      </c>
    </row>
    <row r="81" spans="2:4" x14ac:dyDescent="0.25">
      <c r="B81" s="62" t="s">
        <v>145</v>
      </c>
      <c r="C81" s="62" t="s">
        <v>146</v>
      </c>
      <c r="D81" s="68" t="str">
        <f>IF('Timesheet - Bileog ama'!$B$1=List!$B$3,C81,B81)</f>
        <v>Duillíní Pá ar Líne</v>
      </c>
    </row>
    <row r="82" spans="2:4" x14ac:dyDescent="0.25">
      <c r="B82" s="62" t="s">
        <v>147</v>
      </c>
      <c r="C82" s="62" t="s">
        <v>148</v>
      </c>
      <c r="D82" s="68" t="str">
        <f>IF('Timesheet - Bileog ama'!$B$1=List!$B$3,C82,B82)</f>
        <v>Mo Chiste Todhchaí – Uathchlárú</v>
      </c>
    </row>
    <row r="83" spans="2:4" x14ac:dyDescent="0.25">
      <c r="B83" s="62" t="s">
        <v>149</v>
      </c>
      <c r="C83" s="62" t="s">
        <v>150</v>
      </c>
      <c r="D83" s="68" t="str">
        <f>IF('Timesheet - Bileog ama'!$B$1=List!$B$3,C83,B83)</f>
        <v>Foirm chun Sonraí Bainc a athrú</v>
      </c>
    </row>
    <row r="84" spans="2:4" x14ac:dyDescent="0.25">
      <c r="B84" s="65"/>
      <c r="C84" s="66"/>
      <c r="D84" s="72"/>
    </row>
    <row r="85" spans="2:4" x14ac:dyDescent="0.25">
      <c r="B85" s="62" t="s">
        <v>151</v>
      </c>
      <c r="C85" s="62" t="s">
        <v>152</v>
      </c>
      <c r="D85" s="68" t="str">
        <f>IF('Timesheet - Bileog ama'!$B$1=List!$B$3,C85,B85)</f>
        <v>NÓTAÍ (1–11)</v>
      </c>
    </row>
    <row r="86" spans="2:4" x14ac:dyDescent="0.25">
      <c r="B86" s="62" t="s">
        <v>153</v>
      </c>
      <c r="C86" s="62" t="s">
        <v>154</v>
      </c>
      <c r="D86" s="68" t="str">
        <f>IF('Timesheet - Bileog ama'!$B$1=List!$B$3,C86,B86)</f>
        <v>Cén cineál oibre ar chóir a íoc leis an mbileog ama seo?</v>
      </c>
    </row>
    <row r="87" spans="2:4" ht="105" x14ac:dyDescent="0.25">
      <c r="B87" s="62" t="s">
        <v>155</v>
      </c>
      <c r="C87" s="62" t="s">
        <v>156</v>
      </c>
      <c r="D87" s="68" t="str">
        <f>IF('Timesheet - Bileog ama'!$B$1=List!$B$3,C87,B87)</f>
        <v>Ná úsáidtear an fhoirm seo ach amháin i gcásanna nach féidir an fhoirm d’Fhoireann Teagaisc a Íoctar in aghaidh na hUaire ná an fhoirm do Cheartaitheoirí Scrúduithe a úsáid.</v>
      </c>
    </row>
    <row r="88" spans="2:4" x14ac:dyDescent="0.25">
      <c r="B88" s="62" t="s">
        <v>157</v>
      </c>
      <c r="C88" s="62" t="s">
        <v>158</v>
      </c>
      <c r="D88" s="68" t="str">
        <f>IF('Timesheet - Bileog ama'!$B$1=List!$B$3,C88,B88)</f>
        <v>Comhaontaithe roimh ré leis an Oifig AD</v>
      </c>
    </row>
    <row r="89" spans="2:4" ht="60" x14ac:dyDescent="0.25">
      <c r="B89" s="62" t="s">
        <v>159</v>
      </c>
      <c r="C89" s="62" t="s">
        <v>160</v>
      </c>
      <c r="D89" s="68" t="str">
        <f>IF('Timesheet - Bileog ama'!$B$1=List!$B$3,C89,B89)</f>
        <v>Ba cheart aontú a bheith déanta roimh ré leis an Oifig AD maidir le hobair a dteastaíonn an bhileog ama seo a úsáid ina leith.  Níor cheart aon duine a fhostú gan dul i gcomhairle ar dtús leis an oifig AD.</v>
      </c>
    </row>
    <row r="90" spans="2:4" ht="45" x14ac:dyDescent="0.25">
      <c r="B90" s="67" t="s">
        <v>4</v>
      </c>
      <c r="C90" s="67" t="s">
        <v>4</v>
      </c>
      <c r="D90" s="68" t="str">
        <f>IF('Timesheet - Bileog ama'!$B$1=List!$B$3,C90,B90)</f>
        <v>https://www.universityofgalway.ie/human-resources/recruitment-and-selection/recruitment-and-selection/teachingsupportstaff/</v>
      </c>
    </row>
    <row r="91" spans="2:4" x14ac:dyDescent="0.25">
      <c r="B91" t="s">
        <v>161</v>
      </c>
      <c r="C91" t="s">
        <v>162</v>
      </c>
      <c r="D91" s="68" t="str">
        <f>IF('Timesheet - Bileog ama'!$B$1=List!$B$3,C91,B91)</f>
        <v>Faisnéis Phárolla do Bhainisteoirí</v>
      </c>
    </row>
    <row r="92" spans="2:4" ht="30" x14ac:dyDescent="0.25">
      <c r="B92" s="95" t="s">
        <v>163</v>
      </c>
      <c r="C92" s="95" t="s">
        <v>164</v>
      </c>
      <c r="D92" s="68" t="str">
        <f>IF('Timesheet - Bileog ama'!$B$1=List!$B$3,C92,B92)</f>
        <v>Tá tuilleadh eolais do bhainisteoirí faoin bpróiseas earcaíochta agus íocaíochta ar fáil ag an nasc thíos</v>
      </c>
    </row>
    <row r="93" spans="2:4" x14ac:dyDescent="0.25">
      <c r="B93" t="s">
        <v>161</v>
      </c>
      <c r="C93" t="s">
        <v>162</v>
      </c>
      <c r="D93" s="68" t="str">
        <f>IF('Timesheet - Bileog ama'!$B$1=List!$B$3,C93,B93)</f>
        <v>Faisnéis Phárolla do Bhainisteoirí</v>
      </c>
    </row>
    <row r="94" spans="2:4" x14ac:dyDescent="0.25">
      <c r="B94" s="62" t="s">
        <v>165</v>
      </c>
      <c r="C94" s="62" t="s">
        <v>166</v>
      </c>
      <c r="D94" s="68" t="str">
        <f>IF('Timesheet - Bileog ama'!$B$1=List!$B$3,C94,B94)</f>
        <v>Cé a áirítear mar Éilitheoir/Fostaí nua</v>
      </c>
    </row>
    <row r="95" spans="2:4" ht="30" x14ac:dyDescent="0.25">
      <c r="B95" s="62" t="s">
        <v>167</v>
      </c>
      <c r="C95" s="62" t="s">
        <v>168</v>
      </c>
      <c r="D95" s="68" t="str">
        <f>IF('Timesheet - Bileog ama'!$B$1=List!$B$3,C95,B95)</f>
        <v xml:space="preserve">Is é seo do chéad íocaíocht mar fhostaí Ollscoil na Gaillimhe agus do chéad íocaíocht ón Oifig Párolla. </v>
      </c>
    </row>
    <row r="96" spans="2:4" ht="60" x14ac:dyDescent="0.25">
      <c r="B96" s="62" t="s">
        <v>169</v>
      </c>
      <c r="C96" s="62" t="s">
        <v>170</v>
      </c>
      <c r="D96" s="68" t="str">
        <f>IF('Timesheet - Bileog ama'!$B$1=List!$B$3,C96,B96)</f>
        <v>Nó ba é stipinn scoláireachta an t-aon íocaíocht a fuair tú ó Ollscoil na Gaillimhe riamh – ní íocaíocht as obair é seo agus mar sin is éilitheoir nua thú agus tá uimhir phárolla nua ag teastáil uait.</v>
      </c>
    </row>
    <row r="97" spans="2:4" ht="30" x14ac:dyDescent="0.25">
      <c r="B97" s="62" t="s">
        <v>171</v>
      </c>
      <c r="C97" s="62" t="s">
        <v>172</v>
      </c>
      <c r="D97" s="68" t="str">
        <f>IF('Timesheet - Bileog ama'!$B$1=List!$B$3,C97,B97)</f>
        <v xml:space="preserve"> Caithfidh tú an “Fhoirm Shocraithe d’Fhostaí Nua a Íoctar de réir na hUaire” a líonadh. Tá an fhoirm ar an nasc seo a leanas:-</v>
      </c>
    </row>
    <row r="98" spans="2:4" x14ac:dyDescent="0.25">
      <c r="B98" s="67" t="s">
        <v>173</v>
      </c>
      <c r="C98" s="67" t="s">
        <v>174</v>
      </c>
      <c r="D98" s="68" t="str">
        <f>IF('Timesheet - Bileog ama'!$B$1=List!$B$3,C98,B98)</f>
        <v>Foirm Shocraithe d’Fhostaí Nua a Íoctar de réir na hUaire</v>
      </c>
    </row>
    <row r="99" spans="2:4" ht="30" x14ac:dyDescent="0.25">
      <c r="B99" s="62" t="s">
        <v>175</v>
      </c>
      <c r="C99" s="62" t="s">
        <v>176</v>
      </c>
      <c r="D99" s="68" t="str">
        <f>IF('Timesheet - Bileog ama'!$B$1=List!$B$3,C99,B99)</f>
        <v>Níl tú i d’éilitheoir nua ach caithfear seoladh poist do dhuillín pá nó do shonraí bainc a leasú</v>
      </c>
    </row>
    <row r="100" spans="2:4" ht="150" x14ac:dyDescent="0.25">
      <c r="B100" s="62" t="s">
        <v>177</v>
      </c>
      <c r="C100" s="62" t="s">
        <v>178</v>
      </c>
      <c r="D100" s="68" t="str">
        <f>IF('Timesheet - Bileog ama'!$B$1=List!$B$3,C100,B100)</f>
        <v>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Sheirbhís Ar Líne na gCoimisinéirí Ioncaim nó ar ráiteas bainc. Má bhíonn aon deacracht agat agus tú ag aimsiú d’Uimhir Phárolla ná bíodh aon drogall ort ríomhphost a chur chuig payroll@universityofgalway.ie agus d’uimhir PSP a thabhairt le d’uimhir phárolla a fháil.</v>
      </c>
    </row>
    <row r="101" spans="2:4" ht="60" x14ac:dyDescent="0.25">
      <c r="B101" s="62" t="s">
        <v>179</v>
      </c>
      <c r="C101" s="62" t="s">
        <v>180</v>
      </c>
      <c r="D101" s="68" t="str">
        <f>IF('Timesheet - Bileog ama'!$B$1=List!$B$3,C101,B101)</f>
        <v xml:space="preserve"> Ní mór duit an “Fhoirm chun Sonraí Bainc a athrú” a chomhlíonadh agus is iad na sonraí a chuirtear ar an bhfoirm seo amháin is féidir a leasú ar thaifead Ollscoil na Gaillimhe. Tá an fhoirm ar an nasc seo a leanas:-</v>
      </c>
    </row>
    <row r="102" spans="2:4" x14ac:dyDescent="0.25">
      <c r="B102" s="67" t="s">
        <v>181</v>
      </c>
      <c r="C102" s="67" t="s">
        <v>150</v>
      </c>
      <c r="D102" s="68" t="str">
        <f>IF('Timesheet - Bileog ama'!$B$1=List!$B$3,C102,B102)</f>
        <v>Foirm chun Sonraí Bainc a athrú</v>
      </c>
    </row>
    <row r="103" spans="2:4" x14ac:dyDescent="0.25">
      <c r="B103" s="62" t="s">
        <v>182</v>
      </c>
      <c r="C103" s="62" t="s">
        <v>183</v>
      </c>
      <c r="D103" s="68" t="str">
        <f>IF('Timesheet - Bileog ama'!$B$1=List!$B$3,C103,B103)</f>
        <v>Sonraí Pearsanta ar an mBileog Ama</v>
      </c>
    </row>
    <row r="104" spans="2:4" ht="30" x14ac:dyDescent="0.25">
      <c r="B104" s="62" t="s">
        <v>184</v>
      </c>
      <c r="C104" s="62" t="s">
        <v>185</v>
      </c>
      <c r="D104" s="68" t="str">
        <f>IF('Timesheet - Bileog ama'!$B$1=List!$B$3,C104,B104)</f>
        <v>Ní mór an chuid seo a líonadh go hiomlán agus na sonraí a bheith cruinn nó diúltófar d’fhoirm.</v>
      </c>
    </row>
    <row r="105" spans="2:4" ht="30" x14ac:dyDescent="0.25">
      <c r="B105" s="62" t="s">
        <v>186</v>
      </c>
      <c r="C105" s="62" t="s">
        <v>187</v>
      </c>
      <c r="D105" s="68" t="str">
        <f>IF('Timesheet - Bileog ama'!$B$1=List!$B$3,C105,B105)</f>
        <v>Earráid choitianta is ea an uimhir mhícheart phárolla a thabhairt. Má thugtar an uimhir mhícheart phárolla:-</v>
      </c>
    </row>
    <row r="106" spans="2:4" x14ac:dyDescent="0.25">
      <c r="B106" s="62" t="s">
        <v>188</v>
      </c>
      <c r="C106" s="62" t="s">
        <v>189</v>
      </c>
      <c r="D106" s="68" t="str">
        <f>IF('Timesheet - Bileog ama'!$B$1=List!$B$3,C106,B106)</f>
        <v>(a) Diúltófar do bhileog ama má thugtar faoi deara é</v>
      </c>
    </row>
    <row r="107" spans="2:4" ht="30" x14ac:dyDescent="0.25">
      <c r="B107" s="62" t="s">
        <v>190</v>
      </c>
      <c r="C107" s="62" t="s">
        <v>191</v>
      </c>
      <c r="D107" s="68" t="str">
        <f>IF('Timesheet - Bileog ama'!$B$1=List!$B$3,C107,B107)</f>
        <v>(b) D’fhéadfadh an fostaí mícheart íocaíocht a fháil más le fostaí eile an uimhir phárolla sin</v>
      </c>
    </row>
    <row r="108" spans="2:4" ht="45" x14ac:dyDescent="0.25">
      <c r="B108" s="62" t="s">
        <v>192</v>
      </c>
      <c r="C108" s="62" t="s">
        <v>193</v>
      </c>
      <c r="D108" s="68" t="str">
        <f>IF('Timesheet - Bileog ama'!$B$1=List!$B$3,C108,B108)</f>
        <v>(c) Sa chás go dtugann tú d’Uimhir Scoláireachta, diúltófar an íocaíocht toisc nach féidir íocaíochtaí a dhéanamh de bhun na n-uimhreacha sin</v>
      </c>
    </row>
    <row r="109" spans="2:4" ht="45" x14ac:dyDescent="0.25">
      <c r="B109" s="62" t="s">
        <v>194</v>
      </c>
      <c r="C109" s="62" t="s">
        <v>195</v>
      </c>
      <c r="D109" s="68" t="str">
        <f>IF('Timesheet - Bileog ama'!$B$1=List!$B$3,C109,B109)</f>
        <v>Tá sé dhigit i ngach uimhir phárolla i.e. 123456 nó 012345. Breac síos d’uimhir phárolla duit féin le haghaidh éileamh amach anseo, le do thoil.</v>
      </c>
    </row>
    <row r="110" spans="2:4" x14ac:dyDescent="0.25">
      <c r="B110" s="62" t="s">
        <v>196</v>
      </c>
      <c r="C110" s="62" t="s">
        <v>197</v>
      </c>
      <c r="D110" s="68" t="str">
        <f>IF('Timesheet - Bileog ama'!$B$1=List!$B$3,C110,B110)</f>
        <v>Cáin, Muirear Sóisialta Uilíoch (USC) agus Cáin éigeandála</v>
      </c>
    </row>
    <row r="111" spans="2:4" ht="45" x14ac:dyDescent="0.25">
      <c r="B111" s="62" t="s">
        <v>198</v>
      </c>
      <c r="C111" s="62" t="s">
        <v>199</v>
      </c>
      <c r="D111" s="68" t="str">
        <f>IF('Timesheet - Bileog ama'!$B$1=List!$B$3,C111,B111)</f>
        <v xml:space="preserve">Íocfaidh tú cáin éigeandála agus USC mura mbeidh Ollscoil na Gaillimhe liostaithe mar d’fhostóir, nó ceann de d’fhostóirí, ar do Theastas Creidmheasa Cánach don bhliain reatha cánach.  </v>
      </c>
    </row>
    <row r="112" spans="2:4" ht="60" x14ac:dyDescent="0.25">
      <c r="B112" s="62" t="s">
        <v>200</v>
      </c>
      <c r="C112" s="62" t="s">
        <v>201</v>
      </c>
      <c r="D112" s="68" t="str">
        <f>IF('Timesheet - Bileog ama'!$B$1=List!$B$3,C112,B112)</f>
        <v>Cliceáil ar eolas faoi cháin &amp; na Coimisinéirí Ioncaim thíos chun teacht ar eolas tábhachtach i ndáil le CÁIN &amp; USC, agus an chaoi le d’fhostaíocht le hOllscoil na Gaillimhe a chlárú leis na Coimisinéirí Ioncaim.</v>
      </c>
    </row>
    <row r="113" spans="2:4" x14ac:dyDescent="0.25">
      <c r="B113" s="67" t="s">
        <v>202</v>
      </c>
      <c r="C113" s="67" t="s">
        <v>203</v>
      </c>
      <c r="D113" s="68" t="str">
        <f>IF('Timesheet - Bileog ama'!$B$1=List!$B$3,C113,B113)</f>
        <v>Eolas faoi Cháin &amp; na Coimisinéirí Ioncaim</v>
      </c>
    </row>
    <row r="114" spans="2:4" x14ac:dyDescent="0.25">
      <c r="B114" s="61" t="s">
        <v>57</v>
      </c>
      <c r="C114" s="61" t="s">
        <v>58</v>
      </c>
      <c r="D114" s="68" t="str">
        <f>IF('Timesheet - Bileog ama'!$B$1=List!$B$3,C114,B114)</f>
        <v>Sonraí na hoibre a rinneadh</v>
      </c>
    </row>
    <row r="115" spans="2:4" x14ac:dyDescent="0.25">
      <c r="B115" s="61" t="s">
        <v>204</v>
      </c>
      <c r="C115" s="61" t="s">
        <v>205</v>
      </c>
      <c r="D115" s="68" t="str">
        <f>IF('Timesheet - Bileog ama'!$B$1=List!$B$3,C115,B115)</f>
        <v>Cineál Oibre – Dualgais Ambasadóra Mac Léinn Amháin</v>
      </c>
    </row>
    <row r="116" spans="2:4" ht="60" x14ac:dyDescent="0.25">
      <c r="B116" s="61" t="s">
        <v>206</v>
      </c>
      <c r="C116" s="61" t="s">
        <v>207</v>
      </c>
      <c r="D116" s="68" t="str">
        <f>IF('Timesheet - Bileog ama'!$B$1=List!$B$3,C116,B116)</f>
        <v>Dáta Oibre – Cuir isteach an dáta iarbhír a oibríodh. Ní mór dáta ar leith a iontráil do gach lá oibre chun ranníocaíochtaí cearta PRSI agus teidlíochtaí Leasa Shóisialaigh a chinntiú. Tá an réimse seo teoranta do dháta aonair.</v>
      </c>
    </row>
    <row r="117" spans="2:4" ht="45" x14ac:dyDescent="0.25">
      <c r="B117" s="61" t="s">
        <v>208</v>
      </c>
      <c r="C117" s="61" t="s">
        <v>209</v>
      </c>
      <c r="D117" s="68" t="str">
        <f>IF('Timesheet - Bileog ama'!$B$1=List!$B$3,C117,B117)</f>
        <v>Líon uaireanta in aghaidh an dáta – Caithfidh tú líon na n-uaireanta a d’oibrigh tú gach aon lá a thabhairt le fios i.e. in aghaidh na huaire</v>
      </c>
    </row>
    <row r="118" spans="2:4" ht="45" x14ac:dyDescent="0.25">
      <c r="B118" s="61" t="s">
        <v>210</v>
      </c>
      <c r="C118" s="61" t="s">
        <v>211</v>
      </c>
      <c r="D118" s="68" t="str">
        <f>IF('Timesheet - Bileog ama'!$B$1=List!$B$3,C118,B118)</f>
        <v>Ráta san Uair – Líon isteach an ráta san uair (nach lú ná an t-íosphá é) i ngach aon bhosca a bhfuil dáta leis. Gheobhaidh tú comhairle ó do bhainisteoir faoi seo.</v>
      </c>
    </row>
    <row r="119" spans="2:4" ht="30" x14ac:dyDescent="0.25">
      <c r="B119" s="61" t="s">
        <v>212</v>
      </c>
      <c r="C119" s="61" t="s">
        <v>213</v>
      </c>
      <c r="D119" s="68" t="str">
        <f>IF('Timesheet - Bileog ama'!$B$1=List!$B$3,C119,B119)</f>
        <v>Luach – Ríomhtar é seo le foirmle, agus ní féidir é a chur isteach de láimh. Líon x Ráta = Luach</v>
      </c>
    </row>
    <row r="120" spans="2:4" x14ac:dyDescent="0.25">
      <c r="B120" s="62" t="s">
        <v>214</v>
      </c>
      <c r="C120" s="62" t="s">
        <v>215</v>
      </c>
      <c r="D120" s="68" t="str">
        <f>IF('Timesheet - Bileog ama'!$B$1=List!$B$3,C120,B120)</f>
        <v>Teidlíocht Saoire Bliantúla/Saoire Poiblí</v>
      </c>
    </row>
    <row r="121" spans="2:4" ht="90" x14ac:dyDescent="0.25">
      <c r="B121" s="62" t="s">
        <v>216</v>
      </c>
      <c r="C121" s="62" t="s">
        <v>217</v>
      </c>
      <c r="D121" s="68" t="str">
        <f>IF('Timesheet - Bileog ama'!$B$1=List!$B$3,C121,B121)</f>
        <v>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v>
      </c>
    </row>
    <row r="122" spans="2:4" ht="30" x14ac:dyDescent="0.25">
      <c r="B122" s="67" t="s">
        <v>218</v>
      </c>
      <c r="C122" s="67" t="s">
        <v>219</v>
      </c>
      <c r="D122" s="68" t="str">
        <f>IF('Timesheet - Bileog ama'!$B$1=List!$B$3,C122,B122)</f>
        <v xml:space="preserve">Láithreán Gréasáin na hOifige Párolla – Fostaithe a Íoctar in aghaidh na hUaire – Do Bhainisteoirí </v>
      </c>
    </row>
    <row r="123" spans="2:4" x14ac:dyDescent="0.25">
      <c r="B123" s="62" t="s">
        <v>220</v>
      </c>
      <c r="C123" s="62" t="s">
        <v>221</v>
      </c>
      <c r="D123" s="68" t="str">
        <f>IF('Timesheet - Bileog ama'!$B$1=List!$B$3,C123,B123)</f>
        <v>Údarú</v>
      </c>
    </row>
    <row r="124" spans="2:4" ht="45" x14ac:dyDescent="0.25">
      <c r="B124" s="62" t="s">
        <v>222</v>
      </c>
      <c r="C124" s="62" t="s">
        <v>223</v>
      </c>
      <c r="D124" s="68" t="str">
        <f>IF('Timesheet - Bileog ama'!$B$1=List!$B$3,C124,B124)</f>
        <v>Nuair atá an bhileog ama líonta agat ba cheart duit í a sheoladh chuig do Bhainisteoir chun údarú a fháil. Caithfear é seo a dhéanamh ar ríomhphost.</v>
      </c>
    </row>
    <row r="125" spans="2:4" ht="210" x14ac:dyDescent="0.25">
      <c r="B125" s="62" t="s">
        <v>224</v>
      </c>
      <c r="C125" s="62" t="s">
        <v>225</v>
      </c>
      <c r="D125" s="68" t="str">
        <f>IF('Timesheet - Bileog ama'!$B$1=List!$B$3,C125,B125)</f>
        <v>Nuair a údaraíonn do Bhainisteoir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Caithfidh an bhileog ama a bheith seolta le haghaidh íocaíochta ag an údaraitheoir faoin 10ú lá den mhí, ach amháin i mí na Nollag, deimhneofar spriocdháta níos luaithe i mí na Samhna. 
TÁBHACHTACH: MAR GHEALL AR FHADHBANNA NUAIR ATÁ AN IOMARCA BILEOGA AMA I gCEANGAL LE RPHOST AMHÁIN. NÍ FÉIDIR ACH UASMHÉID 3 BHILEOG AMA ATÁ LE hÚDARÚ A GHLACADH AR AON RPHOST AMHÁIN Ó CHUNTAS RPHOIST SHEALBHÓIR AN BHUISÉID.</v>
      </c>
    </row>
    <row r="126" spans="2:4" x14ac:dyDescent="0.25">
      <c r="B126" s="62" t="s">
        <v>226</v>
      </c>
      <c r="C126" s="62" t="s">
        <v>227</v>
      </c>
      <c r="D126" s="68" t="str">
        <f>IF('Timesheet - Bileog ama'!$B$1=List!$B$3,C126,B126)</f>
        <v>FIOSRUITHE</v>
      </c>
    </row>
    <row r="127" spans="2:4" ht="135.75" thickBot="1" x14ac:dyDescent="0.3">
      <c r="B127" s="62" t="s">
        <v>228</v>
      </c>
      <c r="C127" s="62" t="s">
        <v>229</v>
      </c>
      <c r="D127" s="68" t="str">
        <f>IF('Timesheet - Bileog ama'!$B$1=List!$B$3,C127,B127)</f>
        <v>Ba cheart aon cheisteanna faoi bhileoga ama a chur faoi bhráid an duine ar sheol tú do bhileog ama chucu. Má tá tuilleadh ceisteanna ag an údaraitheoir don Phárolla, is féidir leis an údaraitheoir ríomhphost a sheoladh chuig timesheets.bureau@universityofgalway.ie ag lua sonraí an fhiosraithe lena n-áirítear an dáta ar seoladh an bhileog ama isteach.  Ná cuir cóip den bhileog ama faoi iamh lena chinntiú nach n-íocfar faoi dhó í. Má tá cóip den bhileog ama ag teastáil chun an cheist a fhiosrú, iarrfar ceann ort.</v>
      </c>
    </row>
    <row r="128" spans="2:4" ht="15.75" x14ac:dyDescent="0.25">
      <c r="B128" s="87" t="s">
        <v>230</v>
      </c>
      <c r="C128" s="85" t="s">
        <v>231</v>
      </c>
      <c r="D128" s="68" t="str">
        <f>IF('Timesheet - Bileog ama'!$B$1=List!$B$3,C128,B128)</f>
        <v>Naisc úsáideacha do bhainisteoirí</v>
      </c>
    </row>
    <row r="129" spans="2:4" ht="15.75" x14ac:dyDescent="0.25">
      <c r="B129" s="88" t="s">
        <v>232</v>
      </c>
      <c r="C129" s="86" t="s">
        <v>233</v>
      </c>
      <c r="D129" s="68" t="str">
        <f>IF('Timesheet - Bileog ama'!$B$1=List!$B$3,C129,B129)</f>
        <v>Láithreán gréasáin AD</v>
      </c>
    </row>
    <row r="130" spans="2:4" x14ac:dyDescent="0.25">
      <c r="B130" s="186"/>
      <c r="C130" s="188" t="s">
        <v>234</v>
      </c>
      <c r="D130" s="68" t="str">
        <f>IF('Timesheet - Bileog ama'!$B$1=List!$B$3,C130,B130)</f>
        <v>Láithreán gréasáin párolla</v>
      </c>
    </row>
    <row r="131" spans="2:4" x14ac:dyDescent="0.25">
      <c r="B131" s="95" t="s">
        <v>2</v>
      </c>
      <c r="C131" s="95" t="s">
        <v>235</v>
      </c>
      <c r="D131" s="68" t="str">
        <f>IF('Timesheet - Bileog ama'!$B$1=List!$B$3,C131,B131)</f>
        <v>Réimse éigeantach; roghnaigh an freagra cuí</v>
      </c>
    </row>
    <row r="134" spans="2:4" x14ac:dyDescent="0.25">
      <c r="B134" s="186" t="s">
        <v>236</v>
      </c>
    </row>
    <row r="136" spans="2:4" x14ac:dyDescent="0.25">
      <c r="B136" s="186" t="s">
        <v>236</v>
      </c>
    </row>
    <row r="139" spans="2:4" x14ac:dyDescent="0.25">
      <c r="C139" s="187"/>
    </row>
    <row r="141" spans="2:4" x14ac:dyDescent="0.25">
      <c r="B141" s="186" t="s">
        <v>237</v>
      </c>
    </row>
    <row r="142" spans="2:4" x14ac:dyDescent="0.25">
      <c r="C142" s="188" t="s">
        <v>234</v>
      </c>
    </row>
  </sheetData>
  <sheetProtection algorithmName="SHA-512" hashValue="BKP87SFCEANHRkFdPckWZRdi2kMRPOSB7/A6EvEauj9mkmCvTbjxSgk9pzn4xqwe4/Mjowe2qvANflgd7jS+cw==" saltValue="GALo0PGTkuwQki/jBUOKUQ==" spinCount="100000" sheet="1" objects="1" scenarios="1" selectLockedCells="1"/>
  <hyperlinks>
    <hyperlink ref="B90" r:id="rId1" xr:uid="{48579634-51D7-4389-AD5E-F12A138EE858}"/>
    <hyperlink ref="B98" r:id="rId2" xr:uid="{591BA024-9D8F-41A6-900F-107EDE664524}"/>
    <hyperlink ref="B102" r:id="rId3" display="Fhoirm chun Sonraí Bainc a Athrú" xr:uid="{3DF92B18-4D7C-44D9-A4A0-104AAA338561}"/>
    <hyperlink ref="B113" r:id="rId4" xr:uid="{4981C12E-8480-47DB-A253-74250D3D9FDB}"/>
    <hyperlink ref="B122" r:id="rId5" xr:uid="{4714F4E1-B878-4F4D-BF79-42E3273C1FAE}"/>
    <hyperlink ref="C90" r:id="rId6" xr:uid="{407953A7-4020-42B0-96BD-962747E4248C}"/>
    <hyperlink ref="C98" r:id="rId7" xr:uid="{ABFB9507-BB77-4E0A-BCC8-A6DE67A59E16}"/>
    <hyperlink ref="C102" r:id="rId8" display="Fhoirm chun Sonraí Bainc a Athrú" xr:uid="{C24A2B54-47EF-4DBE-8846-65B49034E626}"/>
    <hyperlink ref="C113" r:id="rId9" xr:uid="{5F1BC173-99AD-4E1E-9C93-77BF70C6B008}"/>
    <hyperlink ref="C122" r:id="rId10" xr:uid="{BFCB971E-481F-42F2-8396-0694CF5036D4}"/>
    <hyperlink ref="B129" r:id="rId11" display="https://www.universityofgalway.ie/human-resources/recruitment-and-selection/recruitment-and-selection/teachingsupportstaff/" xr:uid="{BECB8743-A40D-4757-8FCD-2E9204B21DB4}"/>
    <hyperlink ref="C129" r:id="rId12" display="https://www.universityofgalway.ie/human-resources/recruitment-and-selection/recruitment-and-selection/teachingsupportstaff/" xr:uid="{4C8FD880-D827-4115-AC67-29DB88C89D84}"/>
    <hyperlink ref="B141" r:id="rId13" xr:uid="{9A0E51C7-B603-4525-A2C4-630343C272DB}"/>
    <hyperlink ref="C142" r:id="rId14" xr:uid="{7F3AE8C3-38D8-48FB-98C0-C4654B301B8D}"/>
    <hyperlink ref="C130" r:id="rId15" xr:uid="{4E7AFCF8-7C7F-4FED-A4D3-BB7E1D796633}"/>
    <hyperlink ref="B134" r:id="rId16" xr:uid="{B2554C2B-49A2-4FF2-A0FD-0DCC6D2F3F1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c05acda1560a934f3e1c90a9b05536c8">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c9dcdf77fab0dead8aab802c59c7ae7c"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39884-2C6B-4993-B27B-F31E29DEC647}">
  <ds:schemaRefs>
    <ds:schemaRef ds:uri="http://schemas.microsoft.com/office/2006/metadata/properties"/>
    <ds:schemaRef ds:uri="http://schemas.microsoft.com/office/infopath/2007/PartnerControls"/>
    <ds:schemaRef ds:uri="194d30eb-bf97-4078-a99a-14082def7639"/>
    <ds:schemaRef ds:uri="e19b6719-1d9f-48cd-92e0-7709cefabc8a"/>
  </ds:schemaRefs>
</ds:datastoreItem>
</file>

<file path=customXml/itemProps2.xml><?xml version="1.0" encoding="utf-8"?>
<ds:datastoreItem xmlns:ds="http://schemas.openxmlformats.org/officeDocument/2006/customXml" ds:itemID="{8D6C7CD5-137D-44DC-B54B-BD3BE60582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F8FEF4-AACB-4577-A493-00BC09473C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Timesheet - Bileog ama</vt:lpstr>
      <vt:lpstr>NOTES</vt:lpstr>
      <vt:lpstr>List</vt:lpstr>
      <vt:lpstr>'Timesheet - Bileog ama'!Print_Area</vt:lpstr>
    </vt:vector>
  </TitlesOfParts>
  <Manager/>
  <Company>NUI Galway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payroll@universityofgalway.ie;natalia.stachowiak@universityofgalway.ie</dc:creator>
  <cp:keywords/>
  <dc:description/>
  <cp:lastModifiedBy>Clifford, Marie</cp:lastModifiedBy>
  <cp:revision/>
  <dcterms:created xsi:type="dcterms:W3CDTF">2012-07-03T09:11:11Z</dcterms:created>
  <dcterms:modified xsi:type="dcterms:W3CDTF">2026-07-03T15:36:56Z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0x0101009978E004754FF044A116E535253361E4</vt:lpwstr>
  </property>
  <property fmtid="{D5CDD505-2E9C-101B-9397-08002B2CF9AE}" pid="3" name="MediaServiceImageTags">
    <vt:lpwstr/>
  </property>
</Properties>
</file>