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ttps://nuigalwayie.sharepoint.com/sites/HRTeachingAssistants/Shared Documents/Templates/Forms/"/>
    </mc:Choice>
  </mc:AlternateContent>
  <xr:revisionPtr revIDLastSave="28" documentId="8_{76F7F86E-1A3B-4D00-BD89-D9E712EFEFD8}" xr6:coauthVersionLast="47" xr6:coauthVersionMax="47" xr10:uidLastSave="{21C01C33-F9AD-4979-8D1F-A6BD212A6097}"/>
  <workbookProtection workbookAlgorithmName="SHA-512" workbookHashValue="ElRPxG1tYqTrqZkML5U2l7f7f02p9uQ7sZQqPmIVI6etOvXjokAKRZDuskILBbe0xPfeK3vfpoq0S47YyceAiA==" workbookSaltValue="VHOW7NWiqu0vQ2gDq9X4uA==" workbookSpinCount="100000" lockStructure="1"/>
  <bookViews>
    <workbookView xWindow="-120" yWindow="-120" windowWidth="20730" windowHeight="11160" tabRatio="892" xr2:uid="{00000000-000D-0000-FFFF-FFFF00000000}"/>
  </bookViews>
  <sheets>
    <sheet name="Personal Detail Sonraí Pearsant" sheetId="6" r:id="rId1"/>
    <sheet name="Drop down list" sheetId="7" state="hidden" r:id="rId2"/>
    <sheet name="Help for completing form" sheetId="2" r:id="rId3"/>
    <sheet name="Cunamh chun an fhoirm a lionadh" sheetId="8" r:id="rId4"/>
  </sheets>
  <definedNames>
    <definedName name="_xlnm._FilterDatabase" localSheetId="1" hidden="1">'Drop down list'!$A$1:$D$28</definedName>
    <definedName name="_xlnm.Print_Area" localSheetId="0">'Personal Detail Sonraí Pearsant'!$B$4:$C$42</definedName>
    <definedName name="startcontent" localSheetId="2">'Help for completing form'!$A$9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1" i="6" l="1"/>
  <c r="C18" i="6"/>
  <c r="C9" i="6"/>
  <c r="C81" i="7"/>
  <c r="C52" i="7"/>
  <c r="C39" i="7"/>
  <c r="C35" i="7"/>
  <c r="C19" i="7"/>
  <c r="C23" i="7"/>
  <c r="D19" i="7"/>
  <c r="D80" i="7"/>
  <c r="D81" i="7"/>
  <c r="D82" i="7"/>
  <c r="D83" i="7"/>
  <c r="D84" i="7"/>
  <c r="E39" i="6" s="1"/>
  <c r="F39" i="6" s="1"/>
  <c r="D79" i="7"/>
  <c r="C15" i="6"/>
  <c r="B10" i="6"/>
  <c r="D31" i="7"/>
  <c r="D30" i="7"/>
  <c r="B42" i="6"/>
  <c r="B40" i="6"/>
  <c r="B41" i="6"/>
  <c r="B39" i="6"/>
  <c r="B38" i="6"/>
  <c r="B37" i="6"/>
  <c r="B34" i="6"/>
  <c r="B35" i="6"/>
  <c r="B36" i="6"/>
  <c r="B33" i="6"/>
  <c r="B32" i="6"/>
  <c r="B31" i="6"/>
  <c r="D56" i="7"/>
  <c r="D55" i="7"/>
  <c r="D54" i="7"/>
  <c r="D53" i="7"/>
  <c r="D52" i="7"/>
  <c r="B30" i="6"/>
  <c r="B27" i="6"/>
  <c r="B28" i="6"/>
  <c r="B29" i="6"/>
  <c r="B26" i="6"/>
  <c r="B25" i="6"/>
  <c r="B24" i="6"/>
  <c r="B23" i="6"/>
  <c r="B22" i="6"/>
  <c r="D37" i="7"/>
  <c r="D36" i="7"/>
  <c r="D35" i="7"/>
  <c r="D41" i="7"/>
  <c r="D40" i="7"/>
  <c r="D39" i="7"/>
  <c r="B21" i="6"/>
  <c r="B20" i="6"/>
  <c r="B19" i="6"/>
  <c r="B18" i="6"/>
  <c r="B17" i="6"/>
  <c r="D23" i="7"/>
  <c r="D24" i="7"/>
  <c r="D25" i="7"/>
  <c r="D26" i="7"/>
  <c r="D27" i="7"/>
  <c r="D28" i="7"/>
  <c r="D22" i="7"/>
  <c r="D20" i="7"/>
  <c r="D21" i="7"/>
  <c r="B16" i="6"/>
  <c r="B15" i="6"/>
  <c r="B14" i="6"/>
  <c r="B13" i="6"/>
  <c r="C13" i="6"/>
  <c r="B11" i="6"/>
  <c r="B8" i="6"/>
  <c r="B9" i="6"/>
  <c r="C8" i="6"/>
  <c r="B6" i="6"/>
  <c r="B5" i="6"/>
  <c r="B4" i="6"/>
  <c r="E31" i="6" l="1"/>
  <c r="F31" i="6" s="1"/>
  <c r="E19" i="6"/>
  <c r="F19" i="6" s="1"/>
  <c r="E26" i="6"/>
  <c r="F26" i="6" s="1"/>
  <c r="E42" i="6"/>
  <c r="F42" i="6" s="1"/>
  <c r="E29" i="6"/>
  <c r="F29" i="6" s="1"/>
  <c r="E33" i="6"/>
  <c r="F33" i="6" s="1"/>
  <c r="E16" i="6"/>
  <c r="F16" i="6" s="1"/>
  <c r="E20" i="6"/>
  <c r="F20" i="6" s="1"/>
  <c r="E27" i="6"/>
  <c r="F27" i="6" s="1"/>
  <c r="E35" i="6"/>
  <c r="F35" i="6" s="1"/>
  <c r="E38" i="6"/>
  <c r="F38" i="6" s="1"/>
  <c r="E36" i="6"/>
  <c r="F36" i="6" s="1"/>
  <c r="E40" i="6"/>
  <c r="F40" i="6" s="1"/>
  <c r="E41" i="6"/>
  <c r="F41" i="6" s="1"/>
  <c r="E24" i="6"/>
  <c r="F24" i="6" s="1"/>
  <c r="E18" i="6"/>
  <c r="E23" i="6"/>
  <c r="F23" i="6" s="1"/>
  <c r="F18" i="6"/>
  <c r="E21" i="6"/>
  <c r="F21" i="6" s="1"/>
  <c r="E22" i="6"/>
  <c r="F22" i="6" s="1"/>
  <c r="E17" i="6"/>
  <c r="F17" i="6" s="1"/>
  <c r="E30" i="6"/>
  <c r="F30" i="6" s="1"/>
  <c r="F43" i="6" l="1"/>
  <c r="B43" i="6" s="1"/>
</calcChain>
</file>

<file path=xl/sharedStrings.xml><?xml version="1.0" encoding="utf-8"?>
<sst xmlns="http://schemas.openxmlformats.org/spreadsheetml/2006/main" count="218" uniqueCount="202">
  <si>
    <t>Click in cell &amp; Select from drop down list / Cliceáil sa chill seo &amp; roghnaigh ón liosta anuas</t>
  </si>
  <si>
    <t>English</t>
  </si>
  <si>
    <t>Gaelige</t>
  </si>
  <si>
    <t>This form is designed to be completed electronically; save the form as an excel document and then email as an attachment</t>
  </si>
  <si>
    <t>Dearadh an fhoirm seo ionas go líonfaí go leictreonach í; sábháil an fhoirm mar cháipéis Excel agus ansin seol ar ais ar an ríomhphost mar cheangaltán í</t>
  </si>
  <si>
    <t>Starting Employment Information</t>
  </si>
  <si>
    <t>Eolas maidir le tús a chur le Fostaíocht</t>
  </si>
  <si>
    <t>Information about the Payment Process</t>
  </si>
  <si>
    <t>Eolas faoin bPróiseas Íocaíochta</t>
  </si>
  <si>
    <t>Rehiring a Previous Employee</t>
  </si>
  <si>
    <t>Iarfhostaí a Athfhostú</t>
  </si>
  <si>
    <t>How to avoid emergency or incorrect tax</t>
  </si>
  <si>
    <t>Conas cáin éigeandála nó cáin mhícheart a sheachaint</t>
  </si>
  <si>
    <t>Payroll Deadlines</t>
  </si>
  <si>
    <t>Spriocdhátaí an Phárolla</t>
  </si>
  <si>
    <t>Email this completed form to:</t>
  </si>
  <si>
    <t>Seol an fhoirm chomhlánaithe ar ríomhphost chuig:</t>
  </si>
  <si>
    <t>TSS (Teaching Support Staff) - See HR Website for recruitment processes; TSS will no longer use this form to be set up on HR/Payroll system. Your manager must submit your approved contract set up form to HR.</t>
  </si>
  <si>
    <r>
      <t xml:space="preserve">FTT (Foireann Tacaíochta Teagaisc) – Féach láithreán gréasáin AD le haghaidh próisis earcaíochta; ní úsáidfidh FTT </t>
    </r>
    <r>
      <rPr>
        <sz val="11"/>
        <color rgb="FF000000"/>
        <rFont val="Calibri"/>
        <family val="2"/>
        <scheme val="minor"/>
      </rPr>
      <t>an fhoirm seo a thuilleadh chun bheith socraithe ar an gcóras AD/Párolla.</t>
    </r>
    <r>
      <rPr>
        <sz val="11"/>
        <color theme="1"/>
        <rFont val="Calibri"/>
        <family val="2"/>
        <scheme val="minor"/>
      </rPr>
      <t xml:space="preserve"> Caithfidh do bhainisteoir d’fhoirm cheadaithe um shocrú conartha a chur faoi bhráid AD.</t>
    </r>
  </si>
  <si>
    <t>http://www.nuigalway.ie/human-resources/formanagers/recruitment-selection/</t>
  </si>
  <si>
    <t>Click here for HR recruitment process</t>
  </si>
  <si>
    <t>Cliceáil anseo le haghaidh phróiseas earcaíochta AD</t>
  </si>
  <si>
    <t>Evidence of work authorisation/permission to work in Ireland must be provided by applicant in advance of commencement of employment</t>
  </si>
  <si>
    <t>Ní mór don iarrthóir fianaise ar údarú/cead le hoibriú in Éirinn a chur ar fáil sula gcuirtear tús leis an bhfostaíocht</t>
  </si>
  <si>
    <t>Employment Details</t>
  </si>
  <si>
    <t>Sonraí Fostaíochta</t>
  </si>
  <si>
    <t>Enter your information in the following cells</t>
  </si>
  <si>
    <t>Cuir isteach an t-eolas sna cealla seo a leanas</t>
  </si>
  <si>
    <t>Have you worked at NUI Galway previously?</t>
  </si>
  <si>
    <t>Ar oibrigh tú in OÉ Gaillimh roimhe seo?</t>
  </si>
  <si>
    <t>Yes (this form is not applicable, follow instructions on the link above for "Rehiring a previous employee"</t>
  </si>
  <si>
    <t>D’oibrigh (ní bhaineann an fhoirm seo leat, lean na treoracha ar an nasc thuas maidir le "Iarfhostaí a athfhostú"</t>
  </si>
  <si>
    <t>No (Please complete this form in full to obtain a payroll ID number)</t>
  </si>
  <si>
    <t>Níor oibrigh (Comhlánaigh an fhoirm seo ina hiomláine chun uimhir aitheantais párolla a fháil)</t>
  </si>
  <si>
    <t>206390 - Student Ambassador Hourly Paid Work (i.e. working for open days)</t>
  </si>
  <si>
    <t>206390 – Ambasadóir na Mac Léinn, Obair Íoctha in aghaidh na hUaire (i.e. ag obair do laethanta oscailte)</t>
  </si>
  <si>
    <t>206390 - Non-Academic Hourly Paid Work subject to written approval by HR (Attach approval and Justification for this payment)</t>
  </si>
  <si>
    <t>206390 – Obair Neamhacadúil Íoctha in aghaidh na hUaire faoi réir cead i scríbhinn ó AD (Ceangail ceadú agus míniú leis an íocaíocht seo)</t>
  </si>
  <si>
    <t>206390 - Clinical Research Facility Healthy Volunteers  (Bone Marrow Donations)</t>
  </si>
  <si>
    <t>206390 – Oibrithe Deonacha Sláintiúla, an tSaoráid Taighde Chliniciúil (Deonú Smeara)</t>
  </si>
  <si>
    <t>206389 - Exam Corrections</t>
  </si>
  <si>
    <t>206389 – Ceartuithe Scrúduithe</t>
  </si>
  <si>
    <t>206390 - Royalty Payments</t>
  </si>
  <si>
    <t>206390 – Íocaíochtaí Ríchíosa</t>
  </si>
  <si>
    <t>Please provide details of non-academic hourly paid work:  Type of work not applicable - administration, research and teaching support work. Go to HR website for the correct process. (Click on link in yellow box above)</t>
  </si>
  <si>
    <t>Tabhair sonraí ar obair neamhacadúil iníoctha in aghaidh na huaire: An cineál oibre nach bhfuil i gceist – obair riaracháin, taighde agus tacaíochta teagaisc. Téigh chuig láithreán gréasáin AD chun an próiseas ceart a fháil. (Cliceáil ar an nasc sa bhosca buí thuas)</t>
  </si>
  <si>
    <t>Enter details of non-academic work here and attach written approval by HR</t>
  </si>
  <si>
    <t>Iontráil sonraí faoi obair neamhacadúil anseo agus ceangail cead i scríbhinn ó AD</t>
  </si>
  <si>
    <t>Enter number of hours approved for payment</t>
  </si>
  <si>
    <t>Cuir isteach líon na n-uaireanta atá ceadaithe le haghaidh íocaíochta</t>
  </si>
  <si>
    <t>Employment Start Date (DD-MMM-YY):                                                                                   Must be on or before 1st work day, if unsure enter 1st of the month you will commence working   (Common Issue: start date entered on this form for example 10th Oct but submit timesheet for work done on 5th Oct - the system will not allow any payment to process in this situation. You should have entered start date 5th or 1st Oct to allow your payment to process. This issue will cause a delay with your payment)</t>
  </si>
  <si>
    <t>Dáta Tosaigh Fostaíochta (LL-MM-BB):                                                                                        Caithfidh sé a bheith ar an 1ú lá oibre nó roimhe, mura bhfuil tú cinnte cuir isteach an 1ú lá den mhí a dtosóidh tú ag obair.
(Fadhb Choitianta: cuireadh síos mar shampla an 10 Deireadh Fómhair ar an bhfoirm seo mar dháta tosaigh ach cuirtear isteach bileog ama d’obair a rinneadh ar an 5 Deireadh Fómhair – ní ligfidh an córas aon íocaíocht a phróiseáil sa chás seo.
Ba chóir duit an 5 nó an 1 Deireadh Fómhair a bheith curtha síos mar dháta tosaigh chun go bhféadfaí d’íocaíocht a phróiseáil. Cuirfidh an fhadhb seo moill le d’íocaíocht)</t>
  </si>
  <si>
    <t>Employment End Date (DD-MMM-YY)</t>
  </si>
  <si>
    <t>Dáta Deiridh Fostaíochta (LL-MM-BB)</t>
  </si>
  <si>
    <t>Are you a registered NUIG Student?</t>
  </si>
  <si>
    <t>An Mac Léinn cláraithe OÉG tú?</t>
  </si>
  <si>
    <t>YES (Status "SU" for office use)</t>
  </si>
  <si>
    <t>IS EA (Stádas "SU" le haghaidh úsáid oifige)</t>
  </si>
  <si>
    <t>Ní Mac Léinn de chuid OÉG mé</t>
  </si>
  <si>
    <t>An bhfuil tú ag obair i bhfostaíocht eile san earnáil phoiblí (seachas OÉG)?</t>
  </si>
  <si>
    <t>YES (Status "PB" for office use)</t>
  </si>
  <si>
    <t>TÁIM (Stádas "PB" le haghaidh úsáid oifige)</t>
  </si>
  <si>
    <t>Not employed with another public sector employer</t>
  </si>
  <si>
    <t>Nílim fostaithe le fostóir eile san earnáil phoiblí</t>
  </si>
  <si>
    <t>Your Supervisor / Line Manager Name</t>
  </si>
  <si>
    <t>Ainm do Mhaoirseora/Bainisteora Líne</t>
  </si>
  <si>
    <t>Personal Details</t>
  </si>
  <si>
    <t>Sonraí Pearsanta</t>
  </si>
  <si>
    <t>Forename:</t>
  </si>
  <si>
    <t>Céadainm:</t>
  </si>
  <si>
    <t>Surname:</t>
  </si>
  <si>
    <t>Sloinne:</t>
  </si>
  <si>
    <t>Gender (Optional)</t>
  </si>
  <si>
    <t>Inscne: (Roghnach)</t>
  </si>
  <si>
    <t>PPS Number:</t>
  </si>
  <si>
    <t>Uimhir PPS:</t>
  </si>
  <si>
    <t>Enter your PPS number</t>
  </si>
  <si>
    <t>Cuir isteach d’uimhir PPS</t>
  </si>
  <si>
    <t xml:space="preserve">A PPS Number contains 7 numbers followed by either one or two letters. </t>
  </si>
  <si>
    <t>Tá 7 n-uimhir in Uimhir PPS agus litir nó dhó ina dhiaidh sin.</t>
  </si>
  <si>
    <t>P.R.S.I. Class</t>
  </si>
  <si>
    <t>Aicme ÁSPC</t>
  </si>
  <si>
    <t>Class A1</t>
  </si>
  <si>
    <t>Aicme A1</t>
  </si>
  <si>
    <t>Class J1</t>
  </si>
  <si>
    <t>Aicme J1</t>
  </si>
  <si>
    <t>Class A: Most people are class A unless you should be Class J.</t>
  </si>
  <si>
    <t>Aicme A: Is in aicme A atá formhór na ndaoine mura rud é gur chóir duit a bheith in Aicme J.</t>
  </si>
  <si>
    <t>Class J: Only for people over 66 years old OR if NUIG is your subsidary employment while you are employed in your current main employment at PRSI Class B, C, D or H (Check your payslip)</t>
  </si>
  <si>
    <t>Aicme J: Do dhaoine os cionn 66 bliain d’aois amháin nó más é OÉG do chomhfhostaíocht agus go bhfuil tú in Aicme ÁSPC B, C, D nó H i do phríomhfhostaíocht reatha (Seiceáil do dhuillín pá)</t>
  </si>
  <si>
    <t>Date of Birth (DD-MMM-YY):</t>
  </si>
  <si>
    <t>Dáta Breithe (LL/MM/BB):</t>
  </si>
  <si>
    <t>Enter date of birth</t>
  </si>
  <si>
    <t>Cuir isteach dáta ar rugadh thú</t>
  </si>
  <si>
    <t>Contact Details</t>
  </si>
  <si>
    <t>Sonraí Teagmhála</t>
  </si>
  <si>
    <t>Home Address</t>
  </si>
  <si>
    <t>Seoladh Baile</t>
  </si>
  <si>
    <t>Current address if different to Home Address</t>
  </si>
  <si>
    <t>Seoladh reatha más éagsúil ón Seoladh Baile</t>
  </si>
  <si>
    <t>Contact Telephone Number</t>
  </si>
  <si>
    <t>Uimhir Theileafóin</t>
  </si>
  <si>
    <t>E-mail Address</t>
  </si>
  <si>
    <t>Seoladh ríomhphoist</t>
  </si>
  <si>
    <t>Banking Details (SEPA BANK Details or Financial Services Company that uses IBAN numbers for payment transfers)</t>
  </si>
  <si>
    <t>Sonraí Bainc (Sonraí BAINC SEPA nó Cuideachta Seirbhísí Airgeadais a úsáideann uimhreacha IBAN le haghaidh aistrithe íocaíochta)</t>
  </si>
  <si>
    <t>Name of Account Holder:</t>
  </si>
  <si>
    <t>Ainm Shealbhóir an Chuntais:</t>
  </si>
  <si>
    <t>Enter Account Holder Name</t>
  </si>
  <si>
    <t>Cuir isteach Ainm Shealbhóir an Chuntais</t>
  </si>
  <si>
    <t>Please enter the account holder name that appears on your bank statement</t>
  </si>
  <si>
    <t>Cuir isteach ainm shealbhóir an chuntais faoi mar atá an t-ainm sin le feiceáil ar do ráiteas bainc</t>
  </si>
  <si>
    <t>Name of Bank / Financial Payment Service: (Must use IBAN and BIC such as SEPA bank accounts / Revolut / Payoneer)</t>
  </si>
  <si>
    <t>Ainm an Bhainc/na Seirbhíse Íocaíochta Airgeadais:
(Ní mór IBAN agus BIC a úsáid cosúil le cuntais bhainc SEPA / Revolut / Payoneer)</t>
  </si>
  <si>
    <t>Bank Address</t>
  </si>
  <si>
    <t>Seoladh an Bhainc</t>
  </si>
  <si>
    <t>SWIFT or BIC Code</t>
  </si>
  <si>
    <t>Cód Swift nó BIC</t>
  </si>
  <si>
    <t>Enter Swift Code or BIC Code</t>
  </si>
  <si>
    <t>Cuir isteach Cód Swift nó Cód BIC</t>
  </si>
  <si>
    <t>BICs are often called SWIFT Codes and can be either 8 or 11 characters long. For example this is Bank of Ireland BIC: BOFIIE2D</t>
  </si>
  <si>
    <t>Tugtar Cóid SWIFT ar Chóid BIC go minic agus bíonn 8 nó 11 charachtar iontu. Mar shampla is é seo BIC Bhanc na hÉireann: BOFIIE2D</t>
  </si>
  <si>
    <t>Incorrect</t>
  </si>
  <si>
    <t>Mícheart</t>
  </si>
  <si>
    <t>BICs are either 8 or 11 characters long</t>
  </si>
  <si>
    <t>Tá 8 nó 11 charachtar in BIC</t>
  </si>
  <si>
    <t>IBAN (International Bank Account Number)</t>
  </si>
  <si>
    <t>IBAN (Uimhir Idirnáisiúnta Chuntas Bainc)</t>
  </si>
  <si>
    <t>Enter your IBAN number</t>
  </si>
  <si>
    <t>Cuir isteach d’uimhir IBAN</t>
  </si>
  <si>
    <r>
      <t xml:space="preserve">You will find your IBAN on your bank statement. </t>
    </r>
    <r>
      <rPr>
        <sz val="11"/>
        <color rgb="FF222222"/>
        <rFont val="Arial"/>
        <family val="2"/>
      </rPr>
      <t xml:space="preserve"> Enter in this format IE64BOFI90583812345678 and do not leave spaces between numbers/letters.</t>
    </r>
  </si>
  <si>
    <t>Gheobhaidh tú do IBAN ar do ráiteas bainc. Úsáid an fhormáid seo IE64BOFI90583812345678 agus ná fág spásanna idir uimhreacha/litreacha.</t>
  </si>
  <si>
    <t>Help for completing form</t>
  </si>
  <si>
    <t>The IBAN consists of up to 34 alphanumeric characters (2 letters for country code, two check digits, branch identifier, the bank account number, potential routing information).</t>
  </si>
  <si>
    <t>Tá suas le 34 carachtar alfa-uimhriúil san IBAN (2 litir do chód tíre, dhá dhigit seiceála, aitheantóir brainse, uimhir an chuntais bainc, faisnéis ródaithe ionchasach).</t>
  </si>
  <si>
    <t>Error: This Form is not complete and will not be processed, please see message in column C for assistance</t>
  </si>
  <si>
    <t>Earráid: Níl an Fhoirm seo comhlánaithe agus ní phróiseálfar í, féach an teachtaireacht i gcolún C chun cúnamh a fháil</t>
  </si>
  <si>
    <t>Can not be blank, select from drop down list</t>
  </si>
  <si>
    <t>Níl an fhoirm líonta ar fad, roghnaigh ón liosta anuas</t>
  </si>
  <si>
    <t>If non-academic work selected then this is a mandatory field</t>
  </si>
  <si>
    <t>Má roghnaítear obair neamhacadúil is réimse éigeantach é seo</t>
  </si>
  <si>
    <t>Can not be blank, mandatory field</t>
  </si>
  <si>
    <t>Níl an fhoirm líonta ar fad, réimse riachtanach</t>
  </si>
  <si>
    <t>Help For Completing Form</t>
  </si>
  <si>
    <t>PRSI Class (Brief Information but if you are unsure you should check with the social welfare):-</t>
  </si>
  <si>
    <t>Class A: Most people are PRSI Class A unless PRSI Class J applies as per the following information</t>
  </si>
  <si>
    <t>Class J: People who are 66 years and over; or if NUIG is your subsidary employment and you are Class B, C, D or H in your current main employment.</t>
  </si>
  <si>
    <t>If you need more information regarding PRSI please click the link below:-</t>
  </si>
  <si>
    <t>http://www.welfare.ie/en/Pages/1896_Pay-Related-Social-Insurance.aspx</t>
  </si>
  <si>
    <t>Work Authorisation / Permission - Resident Rights of non EEA nationals in Ireland:-</t>
  </si>
  <si>
    <t>Please click on the following link</t>
  </si>
  <si>
    <t>http://www.citizensinformation.ie/en/moving_country/moving_to_ireland/rights_of_residence_in_ireland/residence_rights_of_non_eea_nationals_in_ireland.html</t>
  </si>
  <si>
    <t xml:space="preserve">Bank Details:- </t>
  </si>
  <si>
    <t>Q: What is BIC (Bank Identifier Code)?</t>
  </si>
  <si>
    <t>A BIC (Bank Identifier Code) is the SWIFT Address assigned to a bank. It uniquely identifies the name and country, (and sometimes the branch) of the bank involved.
i.e. Bank of Ireland’s BIC is BOFIIE2D</t>
  </si>
  <si>
    <t>Q: What is IBAN (International Bank Account Number)?</t>
  </si>
  <si>
    <t>It's a way of identifying a bank account. An Irish IBAN contains the sort code and account number</t>
  </si>
  <si>
    <t>Example of a Bank of Ireland IBAN:  IE64BOFI90583812345678</t>
  </si>
  <si>
    <t>Q. How do I find my BIC or IBAN number?</t>
  </si>
  <si>
    <t>You will find your BIC and IBAN number on your bank statement.</t>
  </si>
  <si>
    <t>For further detailed information on BIC &amp; IBAN, please visit the ECB website</t>
  </si>
  <si>
    <t>https://www.ecb.europa.eu/paym/integration/retail/sepa/html/index.en.html</t>
  </si>
  <si>
    <t>Frequently Asked Questions:-</t>
  </si>
  <si>
    <t>Please see link below for Frequently Asked Questions</t>
  </si>
  <si>
    <t>Frequently Asked Questions</t>
  </si>
  <si>
    <t>If the following warning message appears, this means you were trying to amend protected cells. Please ensure you only amend the cells in column B</t>
  </si>
  <si>
    <t>To ensure you have completed the mandatory information in column B, the red boxes in column C should be blank when the form is complete in full. This form will not be accepted if incomplete</t>
  </si>
  <si>
    <t>Cúnamh chun an fhoirm a líonadh:</t>
  </si>
  <si>
    <t>Aicme ÁSPC (Eolas gearr ach mura bhfuil tú cinnte ba cheart duit seiceáil leis an oifig leasa shóisialaigh):-</t>
  </si>
  <si>
    <t>Aicme A: Tá formhór na ndaoine in aicme A mura bhfeileann Aicme ÁSPC eile dóibh</t>
  </si>
  <si>
    <t>Aicme J: Daoine os cionn 66 bliain d’aois nó más í OÉG do chomhfhostaíocht agus go bhfuil tú in Aicme B, C, D nó H i do phríomhfhostaíocht reatha.</t>
  </si>
  <si>
    <t>Má bhíonn tuilleadh eolais uait maidir le ÁSPC cliceáil ar an nasc thíos:-</t>
  </si>
  <si>
    <t>Údarú / Cead Oibre - Cearta Cónaitheacha náisiúnaigh neamh-EEA in Éirinn:-</t>
  </si>
  <si>
    <t>Cliceáil ar an nasc seo a leanas</t>
  </si>
  <si>
    <t xml:space="preserve">Sonraí Bainc:- </t>
  </si>
  <si>
    <t>Ceist: Cad atá i gceist le BIC (Cód Aitheantais Bainc)?</t>
  </si>
  <si>
    <t xml:space="preserve">F: Is éard atá atá i gceist le BIC (Cód Aitheantais Bainc) an Seoladh SWIFT a bhíonn ag banc. Aithníonn sé ainm an bhainc atá i gceist, an tír ina bhfuil sé (agus an brainse atá i gceist in amanna). </t>
  </si>
  <si>
    <t>Ceist: Cad atá i gceist le IBAN (Uimhir Idirnáisiúnta Chuntas Bainc)?</t>
  </si>
  <si>
    <t>F: Is bealach é le cuntas bainc a aithint. Bíonn an cód sórtála agus uimhir an chuntais in IBAN de chuid na hÉireann
Sampla de IBAN de chuid Bhanc na hÉireann:  IE64BOFI90583812345678</t>
  </si>
  <si>
    <t>Ceist: Cá bhfaighidh mé m’uimhir BIC nó IBAN?</t>
  </si>
  <si>
    <t>Gheobhaidh tú an uimhir BIC agus an uimhir IBAN ar an ráiteas bainc céanna.</t>
  </si>
  <si>
    <t>Le tuilleadh eolais a fháil faoi BIC &amp; IBAN, téigh chuig láithreán gréasáin an ECB</t>
  </si>
  <si>
    <t>Má thagann an foláireamh seo a leanas aníos, bhí tú ag iarraidh cealla atá cosanta a leasú. Déan cinnte de nach leasaíonn tú ach na cealla i gcolún B</t>
  </si>
  <si>
    <t>Lena chinntiú go bhfuil an t-eolas éigeantach i gcolún B líonta agat, ba cheart go mbeadh na boscaí dearga i gcolún C thíos bán nuair a bheidh an fhoirm ar fad líonta. Ní ghlacfar leis an bhfoirm seo mura bhfuil sí líonta go hiomlán</t>
  </si>
  <si>
    <t>Gaeilge</t>
  </si>
  <si>
    <t>Select English / Roghnaigh Gaeilge</t>
  </si>
  <si>
    <t>casuals.setup@universityofgalway.ie</t>
  </si>
  <si>
    <t xml:space="preserve">Thank You, Form is Complete. Email this form to casuals.setup@universityofgalway.ie </t>
  </si>
  <si>
    <t xml:space="preserve">Go raibh maith agat, tá an fhoirm comhlánaithe.
Seol an fhoirm seo chuig casuals.setup@universityofgalway.ie </t>
  </si>
  <si>
    <r>
      <rPr>
        <b/>
        <sz val="11"/>
        <color theme="1"/>
        <rFont val="Arial"/>
        <family val="2"/>
      </rPr>
      <t>Type of work:</t>
    </r>
    <r>
      <rPr>
        <sz val="11"/>
        <color theme="1"/>
        <rFont val="Arial"/>
        <family val="2"/>
      </rPr>
      <t xml:space="preserve"> (This form is only applicable for work listed on the drop down list. If you have queries regarding this form, please email </t>
    </r>
    <r>
      <rPr>
        <b/>
        <sz val="11"/>
        <color theme="1"/>
        <rFont val="Arial"/>
        <family val="2"/>
      </rPr>
      <t xml:space="preserve">casuals.setup@universityofgalway.ie </t>
    </r>
    <r>
      <rPr>
        <sz val="11"/>
        <color theme="1"/>
        <rFont val="Arial"/>
        <family val="2"/>
      </rPr>
      <t>)</t>
    </r>
  </si>
  <si>
    <t>Cineál oibre: (Ní bhaineann an fhoirm seo ach leis an obair atá liostaithe ar an liosta anuas. Má tá ceisteanna agat maidir leis an bhfoirm seo, seol ríomhphost chuig casuals.setup@universityofgalway.ie )</t>
  </si>
  <si>
    <t xml:space="preserve">University of Galway </t>
  </si>
  <si>
    <t>Ollscoil na Gaillimhe</t>
  </si>
  <si>
    <t>NÍ MÓR AN FHOIRM SEO A BHEITH FAIGHTE AR AIS AG AN OIFIG PÁROLLA FAOIN 30ú LÁ DEN MHÍ; ACH AMHÁIN MÍ NA NOLLAG</t>
  </si>
  <si>
    <t xml:space="preserve"> NEW HOURLY PAID EMPLOYEE SET UP FORM (V 2.6)</t>
  </si>
  <si>
    <t>FOIRM UM SHOCRÚ CONARTHA D'FHOSTAITHE A ÍOCTAR DE RÉIR NA HUAIRE (V2.6)</t>
  </si>
  <si>
    <t>DEADLINE FOR HR TO RECEIVE THIS FORM IS 30TH OF THE MONTH; EXCEPT FOR DECEMBER</t>
  </si>
  <si>
    <t>Please send only local copies rather than links to avoid delays</t>
  </si>
  <si>
    <t>Are you working in another public sector employment (other than University of Galway)?</t>
  </si>
  <si>
    <t>Not a Student at University of Galway</t>
  </si>
  <si>
    <r>
      <t xml:space="preserve">*Cost Centre: (This is the cost centre your payment will be allocated to. Only the office administrator or the person that hired you will be able to provide the correct cost centre to be entered on the form. It will begin with "R" or "D" and include numbers) </t>
    </r>
    <r>
      <rPr>
        <b/>
        <sz val="11"/>
        <color rgb="FFFF0000"/>
        <rFont val="Arial"/>
        <family val="2"/>
      </rPr>
      <t xml:space="preserve">Do not submit this form without this as it will be rejected. </t>
    </r>
  </si>
  <si>
    <t>*Ionad Costais: (Seo an t-ionad costais lena mbainfidh d’íocaíocht.
Is é an riarthóir oifige nó an duine a d’fhostaigh thú amháin a bheidh ábalta a rá leat cad é an t-ionad costais ba cheart a chur ar an bhfoirm. Beidh sé ag tosú le “R” nó “D” agus beidh uimhreacha ann) Ná cuir isteach an fhoirm seo gan é seo.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</si>
</sst>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u/>
      <sz val="11"/>
      <color theme="10"/>
      <name val="Calibri"/>
      <family val="2"/>
    </font>
    <font>
      <b/>
      <u/>
      <sz val="14"/>
      <color theme="1"/>
      <name val="Calibri"/>
      <family val="2"/>
      <scheme val="minor"/>
    </font>
    <font>
      <sz val="11"/>
      <color rgb="FFC00000"/>
      <name val="Calibri"/>
      <family val="2"/>
    </font>
    <font>
      <sz val="11"/>
      <name val="Calibri"/>
      <family val="2"/>
    </font>
    <font>
      <b/>
      <u/>
      <sz val="12"/>
      <color rgb="FFFF0000"/>
      <name val="Calibri"/>
      <family val="2"/>
      <scheme val="minor"/>
    </font>
    <font>
      <sz val="11"/>
      <name val="Calibri"/>
      <family val="2"/>
      <scheme val="minor"/>
    </font>
    <font>
      <b/>
      <u/>
      <sz val="12"/>
      <color rgb="FFFF0000"/>
      <name val="Calibri"/>
      <family val="2"/>
    </font>
    <font>
      <b/>
      <sz val="11"/>
      <color theme="1"/>
      <name val="Calibri"/>
      <family val="2"/>
      <scheme val="minor"/>
    </font>
    <font>
      <b/>
      <sz val="26"/>
      <name val="Calibri"/>
      <family val="2"/>
      <scheme val="minor"/>
    </font>
    <font>
      <b/>
      <sz val="11"/>
      <color theme="1"/>
      <name val="Arial"/>
      <family val="2"/>
    </font>
    <font>
      <sz val="11"/>
      <color theme="1"/>
      <name val="Arial"/>
      <family val="2"/>
    </font>
    <font>
      <sz val="11"/>
      <name val="Arial"/>
      <family val="2"/>
    </font>
    <font>
      <b/>
      <u/>
      <sz val="11"/>
      <color theme="10"/>
      <name val="Arial"/>
      <family val="2"/>
    </font>
    <font>
      <b/>
      <sz val="11"/>
      <name val="Arial"/>
      <family val="2"/>
    </font>
    <font>
      <i/>
      <sz val="11"/>
      <name val="Arial"/>
      <family val="2"/>
    </font>
    <font>
      <u/>
      <sz val="11"/>
      <color theme="10"/>
      <name val="Arial"/>
      <family val="2"/>
    </font>
    <font>
      <sz val="9"/>
      <name val="Arial"/>
      <family val="2"/>
    </font>
    <font>
      <b/>
      <sz val="14"/>
      <color theme="0"/>
      <name val="Arial"/>
      <family val="2"/>
    </font>
    <font>
      <sz val="12"/>
      <color theme="1"/>
      <name val="Arial"/>
      <family val="2"/>
    </font>
    <font>
      <b/>
      <sz val="9"/>
      <name val="Arial"/>
      <family val="2"/>
    </font>
    <font>
      <sz val="12"/>
      <name val="Arial"/>
      <family val="2"/>
    </font>
    <font>
      <b/>
      <sz val="26"/>
      <name val="Arial"/>
      <family val="2"/>
    </font>
    <font>
      <sz val="11"/>
      <color rgb="FF222222"/>
      <name val="Arial"/>
      <family val="2"/>
    </font>
    <font>
      <sz val="11"/>
      <color rgb="FF000000"/>
      <name val="Calibri"/>
      <family val="2"/>
      <scheme val="minor"/>
    </font>
    <font>
      <b/>
      <sz val="11"/>
      <color theme="0"/>
      <name val="Calibri"/>
      <family val="2"/>
      <scheme val="minor"/>
    </font>
    <font>
      <b/>
      <sz val="11"/>
      <color theme="0"/>
      <name val="Arial"/>
      <family val="2"/>
    </font>
    <font>
      <b/>
      <sz val="18"/>
      <color theme="0"/>
      <name val="Calibri"/>
      <family val="2"/>
      <scheme val="minor"/>
    </font>
    <font>
      <sz val="11"/>
      <color theme="0"/>
      <name val="Calibri"/>
      <family val="2"/>
      <scheme val="minor"/>
    </font>
    <font>
      <b/>
      <sz val="16"/>
      <color theme="0"/>
      <name val="Arial"/>
      <family val="2"/>
    </font>
    <font>
      <b/>
      <i/>
      <sz val="11"/>
      <color theme="0"/>
      <name val="Arial"/>
      <family val="2"/>
    </font>
    <font>
      <sz val="11"/>
      <color theme="0"/>
      <name val="Arial"/>
      <family val="2"/>
    </font>
    <font>
      <b/>
      <i/>
      <sz val="10"/>
      <color theme="0"/>
      <name val="Arial"/>
      <family val="2"/>
    </font>
    <font>
      <b/>
      <u/>
      <sz val="11"/>
      <color theme="0"/>
      <name val="Arial"/>
      <family val="2"/>
    </font>
    <font>
      <b/>
      <u/>
      <sz val="14"/>
      <color theme="0"/>
      <name val="Arial"/>
      <family val="2"/>
    </font>
    <font>
      <sz val="12"/>
      <name val="Calibri"/>
      <family val="2"/>
      <scheme val="minor"/>
    </font>
    <font>
      <sz val="10"/>
      <color theme="1"/>
      <name val="Arial Unicode MS"/>
    </font>
    <font>
      <b/>
      <u/>
      <sz val="11"/>
      <color rgb="FF00B0F0"/>
      <name val="Arial"/>
      <family val="2"/>
    </font>
    <font>
      <b/>
      <sz val="11"/>
      <color rgb="FFFF0000"/>
      <name val="Arial"/>
      <family val="2"/>
    </font>
  </fonts>
  <fills count="11">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0070C0"/>
        <bgColor indexed="64"/>
      </patternFill>
    </fill>
    <fill>
      <patternFill patternType="solid">
        <fgColor rgb="FFFF0000"/>
        <bgColor indexed="64"/>
      </patternFill>
    </fill>
    <fill>
      <patternFill patternType="solid">
        <fgColor theme="8" tint="-0.499984740745262"/>
        <bgColor indexed="64"/>
      </patternFill>
    </fill>
    <fill>
      <patternFill patternType="solid">
        <fgColor rgb="FFFFFFB7"/>
        <bgColor indexed="64"/>
      </patternFill>
    </fill>
  </fills>
  <borders count="26">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auto="1"/>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auto="1"/>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99">
    <xf numFmtId="0" fontId="0" fillId="0" borderId="0" xfId="0"/>
    <xf numFmtId="0" fontId="2" fillId="0" borderId="0" xfId="0" applyFont="1" applyAlignment="1">
      <alignment horizontal="center"/>
    </xf>
    <xf numFmtId="0" fontId="5"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1" fillId="2" borderId="8" xfId="1" applyFill="1" applyBorder="1" applyAlignment="1" applyProtection="1">
      <alignment horizontal="left" vertical="top" wrapText="1"/>
    </xf>
    <xf numFmtId="0" fontId="7" fillId="2" borderId="6" xfId="1" applyFont="1" applyFill="1" applyBorder="1" applyAlignment="1" applyProtection="1">
      <alignment horizontal="left" vertical="top" wrapText="1"/>
    </xf>
    <xf numFmtId="0" fontId="4" fillId="2" borderId="7" xfId="0" applyFont="1" applyFill="1" applyBorder="1" applyAlignment="1">
      <alignment wrapText="1"/>
    </xf>
    <xf numFmtId="0" fontId="3" fillId="2" borderId="7" xfId="0" applyFont="1" applyFill="1" applyBorder="1" applyAlignment="1">
      <alignment wrapText="1"/>
    </xf>
    <xf numFmtId="0" fontId="1" fillId="2" borderId="8" xfId="1" applyNumberFormat="1" applyFill="1" applyBorder="1" applyAlignment="1" applyProtection="1">
      <alignment wrapText="1"/>
    </xf>
    <xf numFmtId="0" fontId="5" fillId="2" borderId="6" xfId="0" applyFont="1" applyFill="1" applyBorder="1"/>
    <xf numFmtId="0" fontId="6" fillId="2" borderId="7" xfId="0" applyFont="1" applyFill="1" applyBorder="1"/>
    <xf numFmtId="0" fontId="1" fillId="2" borderId="8" xfId="1" applyFill="1" applyBorder="1" applyAlignment="1" applyProtection="1"/>
    <xf numFmtId="0" fontId="0" fillId="2" borderId="7" xfId="0" applyFill="1" applyBorder="1" applyAlignment="1">
      <alignment wrapText="1"/>
    </xf>
    <xf numFmtId="0" fontId="8" fillId="2" borderId="7" xfId="0" applyFont="1" applyFill="1" applyBorder="1"/>
    <xf numFmtId="0" fontId="0" fillId="3" borderId="0" xfId="0" applyFill="1"/>
    <xf numFmtId="0" fontId="6" fillId="3" borderId="0" xfId="0" applyFont="1" applyFill="1"/>
    <xf numFmtId="0" fontId="0" fillId="2" borderId="6" xfId="0" applyFill="1" applyBorder="1"/>
    <xf numFmtId="0" fontId="0" fillId="2" borderId="7" xfId="0" applyFill="1" applyBorder="1"/>
    <xf numFmtId="0" fontId="0" fillId="2" borderId="8" xfId="0" applyFill="1" applyBorder="1"/>
    <xf numFmtId="0" fontId="11" fillId="0" borderId="11" xfId="0" applyFont="1" applyBorder="1" applyAlignment="1" applyProtection="1">
      <alignment horizontal="center" wrapText="1"/>
      <protection locked="0"/>
    </xf>
    <xf numFmtId="0" fontId="12" fillId="0" borderId="17" xfId="0" applyFont="1" applyBorder="1" applyAlignment="1" applyProtection="1">
      <alignment horizontal="center" vertical="center" wrapText="1"/>
      <protection locked="0"/>
    </xf>
    <xf numFmtId="15" fontId="11" fillId="0" borderId="17" xfId="0" applyNumberFormat="1"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49" fontId="19" fillId="0" borderId="17" xfId="0" applyNumberFormat="1" applyFont="1" applyBorder="1" applyAlignment="1" applyProtection="1">
      <alignment horizontal="center" vertical="center" wrapText="1"/>
      <protection locked="0"/>
    </xf>
    <xf numFmtId="15" fontId="19" fillId="0" borderId="17" xfId="0" applyNumberFormat="1" applyFont="1" applyBorder="1" applyAlignment="1" applyProtection="1">
      <alignment horizontal="center" vertical="center" wrapText="1"/>
      <protection locked="0"/>
    </xf>
    <xf numFmtId="49" fontId="19" fillId="0" borderId="20" xfId="0" applyNumberFormat="1" applyFont="1" applyBorder="1" applyAlignment="1" applyProtection="1">
      <alignment horizontal="center" vertical="center" wrapText="1"/>
      <protection locked="0"/>
    </xf>
    <xf numFmtId="0" fontId="0" fillId="0" borderId="0" xfId="0" applyAlignment="1">
      <alignment vertical="top"/>
    </xf>
    <xf numFmtId="0" fontId="1" fillId="0" borderId="0" xfId="1" applyAlignment="1" applyProtection="1">
      <alignment vertical="top" wrapText="1"/>
    </xf>
    <xf numFmtId="0" fontId="32" fillId="9" borderId="2" xfId="0" applyFont="1" applyFill="1" applyBorder="1" applyAlignment="1">
      <alignment horizontal="left"/>
    </xf>
    <xf numFmtId="0" fontId="18" fillId="9" borderId="2" xfId="0" applyFont="1" applyFill="1" applyBorder="1"/>
    <xf numFmtId="0" fontId="26" fillId="9" borderId="3" xfId="0" applyFont="1" applyFill="1" applyBorder="1"/>
    <xf numFmtId="0" fontId="18" fillId="9" borderId="1" xfId="1" applyFont="1" applyFill="1" applyBorder="1" applyAlignment="1" applyProtection="1"/>
    <xf numFmtId="0" fontId="33" fillId="9" borderId="1" xfId="1" applyFont="1" applyFill="1" applyBorder="1" applyAlignment="1" applyProtection="1">
      <alignment horizontal="left" wrapText="1"/>
    </xf>
    <xf numFmtId="0" fontId="33" fillId="9" borderId="12" xfId="1" applyFont="1" applyFill="1" applyBorder="1" applyAlignment="1" applyProtection="1">
      <alignment wrapText="1"/>
    </xf>
    <xf numFmtId="0" fontId="33" fillId="9" borderId="3" xfId="1" applyFont="1" applyFill="1" applyBorder="1" applyAlignment="1" applyProtection="1">
      <alignment wrapText="1"/>
    </xf>
    <xf numFmtId="0" fontId="33" fillId="9" borderId="13" xfId="1" applyFont="1" applyFill="1" applyBorder="1" applyAlignment="1" applyProtection="1">
      <alignment wrapText="1"/>
    </xf>
    <xf numFmtId="0" fontId="34" fillId="9" borderId="11" xfId="1" applyFont="1" applyFill="1" applyBorder="1" applyAlignment="1" applyProtection="1">
      <alignment wrapText="1"/>
    </xf>
    <xf numFmtId="0" fontId="12" fillId="5" borderId="5" xfId="0" applyFont="1" applyFill="1" applyBorder="1" applyAlignment="1">
      <alignment vertical="center" wrapText="1"/>
    </xf>
    <xf numFmtId="0" fontId="14" fillId="5" borderId="5" xfId="0" applyFont="1" applyFill="1" applyBorder="1" applyAlignment="1">
      <alignment vertical="center" wrapText="1"/>
    </xf>
    <xf numFmtId="0" fontId="21" fillId="5" borderId="9" xfId="0" applyFont="1" applyFill="1" applyBorder="1" applyAlignment="1">
      <alignment vertical="top" wrapText="1"/>
    </xf>
    <xf numFmtId="0" fontId="21" fillId="5" borderId="9" xfId="1" applyFont="1" applyFill="1" applyBorder="1" applyAlignment="1" applyProtection="1">
      <alignment horizontal="left"/>
    </xf>
    <xf numFmtId="0" fontId="21" fillId="5" borderId="5" xfId="0" applyFont="1" applyFill="1" applyBorder="1" applyAlignment="1">
      <alignment vertical="top" wrapText="1"/>
    </xf>
    <xf numFmtId="0" fontId="15" fillId="4" borderId="14" xfId="0" applyFont="1" applyFill="1" applyBorder="1" applyAlignment="1">
      <alignment vertical="top" wrapText="1"/>
    </xf>
    <xf numFmtId="0" fontId="9" fillId="3" borderId="0" xfId="0" applyFont="1" applyFill="1" applyAlignment="1">
      <alignment vertical="center" wrapText="1"/>
    </xf>
    <xf numFmtId="0" fontId="0" fillId="3" borderId="0" xfId="0" applyFill="1" applyAlignment="1">
      <alignment wrapText="1"/>
    </xf>
    <xf numFmtId="0" fontId="0" fillId="3" borderId="0" xfId="0" applyFill="1" applyAlignment="1">
      <alignment horizontal="left"/>
    </xf>
    <xf numFmtId="0" fontId="6" fillId="3" borderId="0" xfId="0" applyFont="1" applyFill="1" applyAlignment="1">
      <alignment wrapText="1"/>
    </xf>
    <xf numFmtId="0" fontId="28" fillId="3" borderId="0" xfId="0" applyFont="1" applyFill="1"/>
    <xf numFmtId="0" fontId="11" fillId="3" borderId="0" xfId="0" applyFont="1" applyFill="1" applyAlignment="1">
      <alignment wrapText="1"/>
    </xf>
    <xf numFmtId="0" fontId="11" fillId="3" borderId="0" xfId="0" applyFont="1" applyFill="1" applyAlignment="1">
      <alignment horizontal="left"/>
    </xf>
    <xf numFmtId="0" fontId="17" fillId="3" borderId="0" xfId="0" applyFont="1" applyFill="1" applyAlignment="1">
      <alignment horizontal="left" vertical="center"/>
    </xf>
    <xf numFmtId="0" fontId="17" fillId="3" borderId="0" xfId="0" applyFont="1" applyFill="1" applyAlignment="1">
      <alignment horizontal="left" vertical="center" wrapText="1"/>
    </xf>
    <xf numFmtId="0" fontId="20" fillId="3" borderId="0" xfId="0" applyFont="1" applyFill="1" applyAlignment="1">
      <alignment vertical="top" wrapText="1"/>
    </xf>
    <xf numFmtId="0" fontId="18" fillId="9" borderId="22" xfId="1" applyFont="1" applyFill="1" applyBorder="1" applyAlignment="1" applyProtection="1"/>
    <xf numFmtId="0" fontId="19" fillId="0" borderId="23" xfId="0" applyFont="1" applyBorder="1" applyAlignment="1" applyProtection="1">
      <alignment horizontal="center" vertical="center" wrapText="1"/>
      <protection locked="0"/>
    </xf>
    <xf numFmtId="0" fontId="16" fillId="4" borderId="15" xfId="1" applyFont="1" applyFill="1" applyBorder="1" applyAlignment="1" applyProtection="1">
      <alignment horizontal="center" vertical="center" wrapText="1"/>
      <protection locked="0"/>
    </xf>
    <xf numFmtId="0" fontId="0" fillId="0" borderId="0" xfId="0" applyAlignment="1">
      <alignment vertical="center"/>
    </xf>
    <xf numFmtId="0" fontId="35" fillId="10" borderId="22" xfId="0" applyFont="1" applyFill="1" applyBorder="1"/>
    <xf numFmtId="0" fontId="0" fillId="10" borderId="24" xfId="0" applyFill="1" applyBorder="1" applyAlignment="1">
      <alignment vertical="center" wrapText="1"/>
    </xf>
    <xf numFmtId="0" fontId="0" fillId="10" borderId="24" xfId="0" applyFill="1" applyBorder="1" applyAlignment="1">
      <alignment vertical="center"/>
    </xf>
    <xf numFmtId="0" fontId="1" fillId="10" borderId="25" xfId="1" applyFill="1" applyBorder="1" applyAlignment="1" applyProtection="1"/>
    <xf numFmtId="0" fontId="25" fillId="7" borderId="0" xfId="0" applyFont="1" applyFill="1" applyAlignment="1">
      <alignment vertical="top"/>
    </xf>
    <xf numFmtId="0" fontId="26" fillId="7" borderId="0" xfId="0" applyFont="1" applyFill="1" applyAlignment="1">
      <alignment vertical="top" wrapText="1"/>
    </xf>
    <xf numFmtId="0" fontId="25" fillId="7" borderId="0" xfId="0" applyFont="1" applyFill="1" applyAlignment="1">
      <alignment vertical="top" wrapText="1"/>
    </xf>
    <xf numFmtId="0" fontId="11" fillId="0" borderId="0" xfId="0" applyFont="1" applyAlignment="1">
      <alignment vertical="top" wrapText="1"/>
    </xf>
    <xf numFmtId="0" fontId="0" fillId="4" borderId="0" xfId="0" applyFill="1" applyAlignment="1">
      <alignment vertical="top" wrapText="1"/>
    </xf>
    <xf numFmtId="0" fontId="0" fillId="4" borderId="0" xfId="0" applyFill="1" applyAlignment="1">
      <alignment vertical="center" wrapText="1"/>
    </xf>
    <xf numFmtId="0" fontId="24" fillId="4" borderId="0" xfId="0" applyFont="1" applyFill="1" applyAlignment="1">
      <alignment vertical="center" wrapText="1"/>
    </xf>
    <xf numFmtId="0" fontId="11" fillId="4" borderId="0" xfId="0" applyFont="1" applyFill="1" applyAlignment="1">
      <alignment vertical="top" wrapText="1"/>
    </xf>
    <xf numFmtId="0" fontId="0" fillId="0" borderId="0" xfId="0" applyAlignment="1">
      <alignment vertical="top" wrapText="1"/>
    </xf>
    <xf numFmtId="0" fontId="11" fillId="6" borderId="0" xfId="0" applyFont="1" applyFill="1" applyAlignment="1">
      <alignment vertical="top" wrapText="1"/>
    </xf>
    <xf numFmtId="0" fontId="0" fillId="4" borderId="0" xfId="0" applyFill="1" applyAlignment="1">
      <alignment wrapText="1"/>
    </xf>
    <xf numFmtId="0" fontId="23" fillId="0" borderId="0" xfId="0" applyFont="1" applyAlignment="1">
      <alignment vertical="top" wrapText="1"/>
    </xf>
    <xf numFmtId="0" fontId="36" fillId="0" borderId="0" xfId="0" applyFont="1" applyAlignment="1">
      <alignment horizontal="left" vertical="center"/>
    </xf>
    <xf numFmtId="0" fontId="1" fillId="0" borderId="17" xfId="1" applyBorder="1" applyAlignment="1" applyProtection="1">
      <alignment horizontal="center" vertical="center" wrapText="1"/>
      <protection locked="0"/>
    </xf>
    <xf numFmtId="0" fontId="27" fillId="8" borderId="21" xfId="0" applyFont="1" applyFill="1" applyBorder="1" applyAlignment="1" applyProtection="1">
      <alignment horizontal="center"/>
      <protection locked="0"/>
    </xf>
    <xf numFmtId="0" fontId="31" fillId="9" borderId="11" xfId="0" applyFont="1" applyFill="1" applyBorder="1"/>
    <xf numFmtId="0" fontId="8" fillId="0" borderId="0" xfId="0" applyFont="1" applyAlignment="1">
      <alignment vertical="center"/>
    </xf>
    <xf numFmtId="0" fontId="37" fillId="9" borderId="13" xfId="1" applyFont="1" applyFill="1" applyBorder="1" applyAlignment="1" applyProtection="1">
      <alignment horizontal="left" wrapText="1"/>
    </xf>
    <xf numFmtId="0" fontId="29" fillId="9" borderId="1" xfId="0" applyFont="1" applyFill="1" applyBorder="1" applyAlignment="1">
      <alignment horizontal="center"/>
    </xf>
    <xf numFmtId="0" fontId="29" fillId="9" borderId="12" xfId="0" applyFont="1" applyFill="1" applyBorder="1" applyAlignment="1">
      <alignment horizontal="center"/>
    </xf>
    <xf numFmtId="0" fontId="14" fillId="3" borderId="0" xfId="0" applyFont="1" applyFill="1" applyAlignment="1">
      <alignment horizontal="left" vertical="center" wrapText="1"/>
    </xf>
    <xf numFmtId="0" fontId="30" fillId="9" borderId="2" xfId="0" applyFont="1" applyFill="1" applyBorder="1" applyAlignment="1">
      <alignment horizontal="left"/>
    </xf>
    <xf numFmtId="0" fontId="31" fillId="9" borderId="11" xfId="0" applyFont="1" applyFill="1" applyBorder="1"/>
    <xf numFmtId="0" fontId="13" fillId="4" borderId="10" xfId="1" applyFont="1" applyFill="1" applyBorder="1" applyAlignment="1" applyProtection="1">
      <alignment horizontal="left" vertical="center" wrapText="1"/>
      <protection locked="0"/>
    </xf>
    <xf numFmtId="0" fontId="13" fillId="4" borderId="16" xfId="1" applyFont="1" applyFill="1" applyBorder="1" applyAlignment="1" applyProtection="1">
      <alignment vertical="center"/>
      <protection locked="0"/>
    </xf>
    <xf numFmtId="0" fontId="22" fillId="0" borderId="3" xfId="0" applyFont="1" applyBorder="1" applyAlignment="1">
      <alignment horizontal="center" vertical="center" wrapText="1"/>
    </xf>
    <xf numFmtId="0" fontId="22" fillId="0" borderId="13" xfId="0" applyFont="1" applyBorder="1" applyAlignment="1">
      <alignment horizontal="center" vertical="center" wrapText="1"/>
    </xf>
    <xf numFmtId="0" fontId="18" fillId="9" borderId="4" xfId="1" applyFont="1" applyFill="1" applyBorder="1" applyAlignment="1" applyProtection="1">
      <alignment horizontal="left"/>
    </xf>
    <xf numFmtId="0" fontId="11" fillId="9" borderId="19" xfId="0" applyFont="1" applyFill="1" applyBorder="1"/>
    <xf numFmtId="0" fontId="18" fillId="9" borderId="1" xfId="1" applyFont="1" applyFill="1" applyBorder="1" applyAlignment="1" applyProtection="1">
      <alignment horizontal="left" vertical="top" wrapText="1"/>
    </xf>
    <xf numFmtId="0" fontId="11" fillId="9" borderId="12" xfId="0" applyFont="1" applyFill="1" applyBorder="1" applyAlignment="1">
      <alignment vertical="top" wrapText="1"/>
    </xf>
    <xf numFmtId="0" fontId="29" fillId="9" borderId="2" xfId="0" applyFont="1" applyFill="1" applyBorder="1" applyAlignment="1">
      <alignment horizontal="center"/>
    </xf>
    <xf numFmtId="0" fontId="29" fillId="9" borderId="11" xfId="0" applyFont="1" applyFill="1" applyBorder="1" applyAlignment="1">
      <alignment horizontal="center"/>
    </xf>
    <xf numFmtId="0" fontId="18" fillId="9" borderId="19" xfId="1" applyFont="1" applyFill="1" applyBorder="1" applyAlignment="1" applyProtection="1">
      <alignment horizontal="left"/>
    </xf>
    <xf numFmtId="0" fontId="33" fillId="9" borderId="2" xfId="1" applyFont="1" applyFill="1" applyBorder="1" applyAlignment="1" applyProtection="1">
      <alignment horizontal="left" vertical="center" wrapText="1"/>
    </xf>
    <xf numFmtId="0" fontId="33" fillId="9" borderId="11" xfId="1" applyFont="1" applyFill="1" applyBorder="1" applyAlignment="1" applyProtection="1">
      <alignment horizontal="left" vertical="center" wrapText="1"/>
    </xf>
  </cellXfs>
  <cellStyles count="2">
    <cellStyle name="Hyperlink" xfId="1" builtinId="8"/>
    <cellStyle name="Normal" xfId="0" builtinId="0"/>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color theme="0" tint="-0.34998626667073579"/>
      </font>
      <fill>
        <patternFill>
          <bgColor theme="0"/>
        </patternFill>
      </fill>
    </dxf>
    <dxf>
      <font>
        <b/>
        <i/>
        <color theme="0" tint="-0.34998626667073579"/>
      </font>
      <fill>
        <patternFill>
          <bgColor theme="0"/>
        </patternFill>
      </fill>
    </dxf>
    <dxf>
      <fill>
        <patternFill>
          <bgColor theme="6" tint="-0.24994659260841701"/>
        </patternFill>
      </fill>
    </dxf>
    <dxf>
      <fill>
        <patternFill>
          <bgColor rgb="FFFF0000"/>
        </patternFill>
      </fill>
    </dxf>
  </dxfs>
  <tableStyles count="0" defaultTableStyle="TableStyleMedium9" defaultPivotStyle="PivotStyleLight16"/>
  <colors>
    <mruColors>
      <color rgb="FF13BFAB"/>
      <color rgb="FF6DBF86"/>
      <color rgb="FF50D891"/>
      <color rgb="FFFFFFB7"/>
      <color rgb="FFFFFF66"/>
      <color rgb="FFA7A8AF"/>
      <color rgb="FFBCE1EA"/>
      <color rgb="FFFEBD3C"/>
      <color rgb="FF8B3CFE"/>
      <color rgb="FF6A06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19052</xdr:colOff>
      <xdr:row>3</xdr:row>
      <xdr:rowOff>9526</xdr:rowOff>
    </xdr:from>
    <xdr:to>
      <xdr:col>1</xdr:col>
      <xdr:colOff>1266826</xdr:colOff>
      <xdr:row>4</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8652" y="695326"/>
          <a:ext cx="1247774" cy="494248"/>
        </a:xfrm>
        <a:prstGeom prst="rect">
          <a:avLst/>
        </a:prstGeom>
        <a:noFill/>
      </xdr:spPr>
    </xdr:pic>
    <xdr:clientData/>
  </xdr:twoCellAnchor>
  <xdr:twoCellAnchor editAs="oneCell">
    <xdr:from>
      <xdr:col>1</xdr:col>
      <xdr:colOff>19052</xdr:colOff>
      <xdr:row>2</xdr:row>
      <xdr:rowOff>190501</xdr:rowOff>
    </xdr:from>
    <xdr:to>
      <xdr:col>1</xdr:col>
      <xdr:colOff>1607822</xdr:colOff>
      <xdr:row>4</xdr:row>
      <xdr:rowOff>114301</xdr:rowOff>
    </xdr:to>
    <xdr:pic>
      <xdr:nvPicPr>
        <xdr:cNvPr id="3" name="Picture 2" descr="A picture containing graphical user interface&#10;&#10;Description automatically generated">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28652" y="695326"/>
          <a:ext cx="158877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95250</xdr:rowOff>
    </xdr:from>
    <xdr:to>
      <xdr:col>0</xdr:col>
      <xdr:colOff>8076190</xdr:colOff>
      <xdr:row>37</xdr:row>
      <xdr:rowOff>190369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7038975"/>
          <a:ext cx="8076190" cy="1047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0</xdr:col>
      <xdr:colOff>8076190</xdr:colOff>
      <xdr:row>33</xdr:row>
      <xdr:rowOff>95119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6000750"/>
          <a:ext cx="8076190" cy="104761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uigalway.ie/payroll/payrollinformation/paidontimesheet/startingemployment/rehiringapreviousemployee/" TargetMode="External"/><Relationship Id="rId3" Type="http://schemas.openxmlformats.org/officeDocument/2006/relationships/hyperlink" Target="http://www.nuigalway.ie/payroll/payrollinformation/paidontimesheet/" TargetMode="External"/><Relationship Id="rId7" Type="http://schemas.openxmlformats.org/officeDocument/2006/relationships/hyperlink" Target="http://www.nuigalway.ie/payroll/payrollinformation/paidontimesheet/startingemployment/rehiringapreviousemployee/" TargetMode="External"/><Relationship Id="rId2" Type="http://schemas.openxmlformats.org/officeDocument/2006/relationships/hyperlink" Target="http://www.nuigalway.ie/payroll/startingemploymentinformation/" TargetMode="External"/><Relationship Id="rId1" Type="http://schemas.openxmlformats.org/officeDocument/2006/relationships/hyperlink" Target="http://www.citizensinformation.ie/en/moving_country/moving_to_ireland/rights_of_residence_in_ireland/residence_rights_of_non_eea_nationals_in_ireland.html" TargetMode="External"/><Relationship Id="rId6" Type="http://schemas.openxmlformats.org/officeDocument/2006/relationships/hyperlink" Target="http://www.nuigalway.ie/payroll/payrollinformation/payrolldeadlines/" TargetMode="External"/><Relationship Id="rId5" Type="http://schemas.openxmlformats.org/officeDocument/2006/relationships/hyperlink" Target="http://www.nuigalway.ie/human-resources/formanagers/recruitment-selection/" TargetMode="External"/><Relationship Id="rId10" Type="http://schemas.openxmlformats.org/officeDocument/2006/relationships/drawing" Target="../drawings/drawing1.xml"/><Relationship Id="rId4" Type="http://schemas.openxmlformats.org/officeDocument/2006/relationships/hyperlink" Target="http://www.nuigalway.ie/payroll/payrollinformation/paidontimesheet/startingemployment/rehiringapreviousemployee/"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uigalway.ie/human-resources/formanagers/recruitment-select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nuigalway.ie/payroll/payrollinformation/payrollfaqs/" TargetMode="External"/><Relationship Id="rId2" Type="http://schemas.openxmlformats.org/officeDocument/2006/relationships/hyperlink" Target="http://www.welfare.ie/en/Pages/1896_Pay-Related-Social-Insurance.aspx" TargetMode="External"/><Relationship Id="rId1" Type="http://schemas.openxmlformats.org/officeDocument/2006/relationships/hyperlink" Target="http://www.citizensinformation.ie/en/moving_country/moving_to_ireland/rights_of_residence_in_ireland/residence_rights_of_non_eea_nationals_in_ireland.html"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s://www.ecb.europa.eu/paym/integration/retail/sepa/html/index.en.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ecb.europa.eu/paym/integration/retail/sepa/html/index.en.html" TargetMode="External"/><Relationship Id="rId2" Type="http://schemas.openxmlformats.org/officeDocument/2006/relationships/hyperlink" Target="http://www.welfare.ie/en/Pages/1896_Pay-Related-Social-Insurance.aspx" TargetMode="External"/><Relationship Id="rId1" Type="http://schemas.openxmlformats.org/officeDocument/2006/relationships/hyperlink" Target="http://www.citizensinformation.ie/en/moving_country/moving_to_ireland/rights_of_residence_in_ireland/residence_rights_of_non_eea_nationals_in_ireland.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2060"/>
    <pageSetUpPr fitToPage="1"/>
  </sheetPr>
  <dimension ref="A1:G165"/>
  <sheetViews>
    <sheetView showGridLines="0" tabSelected="1" topLeftCell="A19" zoomScaleNormal="100" zoomScaleSheetLayoutView="100" workbookViewId="0">
      <selection activeCell="B23" sqref="B23"/>
    </sheetView>
  </sheetViews>
  <sheetFormatPr defaultColWidth="9.140625" defaultRowHeight="15"/>
  <cols>
    <col min="1" max="1" width="9.140625" style="49"/>
    <col min="2" max="2" width="79.28515625" style="14" customWidth="1"/>
    <col min="3" max="3" width="75.28515625" style="46" bestFit="1" customWidth="1"/>
    <col min="4" max="4" width="5.7109375" style="46" customWidth="1"/>
    <col min="5" max="5" width="43.42578125" style="47" customWidth="1"/>
    <col min="6" max="6" width="17.85546875" style="14" hidden="1" customWidth="1"/>
    <col min="7" max="7" width="23.140625" style="14" customWidth="1"/>
    <col min="8" max="8" width="9.140625" style="14" customWidth="1"/>
    <col min="9" max="16384" width="9.140625" style="14"/>
  </cols>
  <sheetData>
    <row r="1" spans="2:6" ht="15.75" thickBot="1"/>
    <row r="2" spans="2:6" ht="24" thickBot="1">
      <c r="B2" s="77" t="s">
        <v>1</v>
      </c>
      <c r="C2" s="75"/>
    </row>
    <row r="3" spans="2:6" ht="15.75" thickBot="1"/>
    <row r="4" spans="2:6" ht="24" customHeight="1">
      <c r="B4" s="81" t="str">
        <f>IF(B2='Drop down list'!D3,'Drop down list'!C2,'Drop down list'!B2)</f>
        <v xml:space="preserve">University of Galway </v>
      </c>
      <c r="C4" s="82"/>
      <c r="D4" s="50"/>
      <c r="E4" s="51"/>
    </row>
    <row r="5" spans="2:6" ht="22.5" customHeight="1">
      <c r="B5" s="94" t="str">
        <f>IF(B2='Drop down list'!D3,'Drop down list'!C3,'Drop down list'!B3)</f>
        <v xml:space="preserve"> NEW HOURLY PAID EMPLOYEE SET UP FORM (V 2.6)</v>
      </c>
      <c r="C5" s="95"/>
      <c r="D5" s="50"/>
      <c r="E5" s="51"/>
    </row>
    <row r="6" spans="2:6">
      <c r="B6" s="84" t="str">
        <f>IF($B$2='Drop down list'!$D$3,'Drop down list'!C4,'Drop down list'!B4)</f>
        <v>This form is designed to be completed electronically; save the form as an excel document and then email as an attachment</v>
      </c>
      <c r="C6" s="85"/>
      <c r="D6" s="50"/>
      <c r="E6" s="51"/>
    </row>
    <row r="7" spans="2:6" ht="15.75" thickBot="1">
      <c r="B7" s="30"/>
      <c r="C7" s="78"/>
      <c r="D7" s="50"/>
      <c r="E7" s="51"/>
    </row>
    <row r="8" spans="2:6">
      <c r="B8" s="34" t="str">
        <f>IF($B$2='Drop down list'!$D$3,'Drop down list'!C5,'Drop down list'!B5)</f>
        <v>Starting Employment Information</v>
      </c>
      <c r="C8" s="35" t="str">
        <f>IF($B$2='Drop down list'!$D$3,'Drop down list'!C7,'Drop down list'!B7)</f>
        <v>Rehiring a Previous Employee</v>
      </c>
      <c r="D8" s="50"/>
      <c r="E8" s="83"/>
    </row>
    <row r="9" spans="2:6" ht="15.75" thickBot="1">
      <c r="B9" s="36" t="str">
        <f>IF($B$2='Drop down list'!$D$3,'Drop down list'!C6,'Drop down list'!B6)</f>
        <v>Information about the Payment Process</v>
      </c>
      <c r="C9" s="37" t="str">
        <f>IF($B$2='Drop down list'!$D$3,'Drop down list'!C8,'Drop down list'!B8)</f>
        <v>How to avoid emergency or incorrect tax</v>
      </c>
      <c r="D9" s="50"/>
      <c r="E9" s="83"/>
    </row>
    <row r="10" spans="2:6" ht="32.25" customHeight="1">
      <c r="B10" s="97" t="str">
        <f>IF($B$2='Drop down list'!$D$3,'Drop down list'!C9,'Drop down list'!B9)</f>
        <v>DEADLINE FOR HR TO RECEIVE THIS FORM IS 30TH OF THE MONTH; EXCEPT FOR DECEMBER</v>
      </c>
      <c r="C10" s="98"/>
      <c r="D10" s="50"/>
      <c r="E10" s="83"/>
    </row>
    <row r="11" spans="2:6" ht="18">
      <c r="B11" s="31" t="str">
        <f>IF(B2="Gaelige",'Drop down list'!C11,'Drop down list'!B11)</f>
        <v>Email this completed form to:</v>
      </c>
      <c r="C11" s="38" t="str">
        <f>IF($B$2='Drop down list'!$D$3,'Drop down list'!C12,'Drop down list'!C12)</f>
        <v>casuals.setup@universityofgalway.ie</v>
      </c>
      <c r="D11" s="50"/>
      <c r="E11" s="83"/>
    </row>
    <row r="12" spans="2:6" ht="15.75" thickBot="1">
      <c r="B12" s="32"/>
      <c r="C12" s="80" t="s">
        <v>197</v>
      </c>
      <c r="D12" s="50"/>
      <c r="E12" s="83"/>
    </row>
    <row r="13" spans="2:6" ht="61.5" customHeight="1" thickBot="1">
      <c r="B13" s="44" t="str">
        <f>IF(B2='Drop down list'!$D$3,'Drop down list'!C13,'Drop down list'!B13)</f>
        <v>TSS (Teaching Support Staff) - See HR Website for recruitment processes; TSS will no longer use this form to be set up on HR/Payroll system. Your manager must submit your approved contract set up form to HR.</v>
      </c>
      <c r="C13" s="57" t="str">
        <f>IF($B$2='Drop down list'!$D$3,'Drop down list'!C14,'Drop down list'!B14)</f>
        <v>Click here for HR recruitment process</v>
      </c>
      <c r="D13" s="50"/>
      <c r="E13" s="52"/>
    </row>
    <row r="14" spans="2:6" ht="36.75" customHeight="1" thickBot="1">
      <c r="B14" s="86" t="str">
        <f>IF($B$2='Drop down list'!$D$3,'Drop down list'!C15,'Drop down list'!B15)</f>
        <v>Evidence of work authorisation/permission to work in Ireland must be provided by applicant in advance of commencement of employment</v>
      </c>
      <c r="C14" s="87"/>
      <c r="D14" s="50"/>
      <c r="E14" s="52"/>
    </row>
    <row r="15" spans="2:6" ht="20.25" customHeight="1">
      <c r="B15" s="33" t="str">
        <f>IF($B$2='Drop down list'!$D$3,'Drop down list'!C16,'Drop down list'!B16)</f>
        <v>Employment Details</v>
      </c>
      <c r="C15" s="55" t="str">
        <f>IF($B$2='Drop down list'!$D$3,'Drop down list'!C17,'Drop down list'!B17)</f>
        <v>Enter your information in the following cells</v>
      </c>
      <c r="D15" s="50"/>
      <c r="E15" s="52"/>
    </row>
    <row r="16" spans="2:6" ht="29.25">
      <c r="B16" s="39" t="str">
        <f>IF($B$2='Drop down list'!$D$3,'Drop down list'!C18,'Drop down list'!B18)</f>
        <v>Have you worked at NUI Galway previously?</v>
      </c>
      <c r="C16" s="19" t="s">
        <v>0</v>
      </c>
      <c r="D16" s="50"/>
      <c r="E16" s="52" t="str">
        <f>IF(C16='Drop down list'!$D$81,'Drop down list'!$D$82,"")</f>
        <v>Can not be blank, select from drop down list</v>
      </c>
      <c r="F16" s="14">
        <f>IF(E16="",0,1)</f>
        <v>1</v>
      </c>
    </row>
    <row r="17" spans="2:6" ht="47.25" customHeight="1">
      <c r="B17" s="39" t="str">
        <f>IF($B$2='Drop down list'!$D$3,'Drop down list'!C22,'Drop down list'!B22)</f>
        <v>Type of work: (This form is only applicable for work listed on the drop down list. If you have queries regarding this form, please email casuals.setup@universityofgalway.ie )</v>
      </c>
      <c r="C17" s="20" t="s">
        <v>0</v>
      </c>
      <c r="D17" s="50"/>
      <c r="E17" s="52" t="str">
        <f>IF(C17='Drop down list'!$D$81,'Drop down list'!$D$82,"")</f>
        <v>Can not be blank, select from drop down list</v>
      </c>
      <c r="F17" s="14">
        <f>IF(E17="",0,1)</f>
        <v>1</v>
      </c>
    </row>
    <row r="18" spans="2:6" ht="60.75" customHeight="1">
      <c r="B18" s="39" t="str">
        <f>IF($B$2='Drop down list'!$D$3,'Drop down list'!C29,'Drop down list'!B29)</f>
        <v>Please provide details of non-academic hourly paid work:  Type of work not applicable - administration, research and teaching support work. Go to HR website for the correct process. (Click on link in yellow box above)</v>
      </c>
      <c r="C18" s="20" t="str">
        <f>IF(AND($B$2='Drop down list'!$D$3,C17='Drop down list'!C25),'Drop down list'!C30,IF(AND($B$2='Drop down list'!D1,C17='Drop down list'!B25),'Drop down list'!B30,IF(AND($B$2='Drop down list'!D2,C17='Drop down list'!B25),'Drop down list'!B30," ")))</f>
        <v xml:space="preserve"> </v>
      </c>
      <c r="D18" s="50"/>
      <c r="E18" s="53" t="str">
        <f>IF(C18='Drop down list'!D30,'Drop down list'!D83," ")</f>
        <v xml:space="preserve"> </v>
      </c>
      <c r="F18" s="14">
        <f>IF(OR(C18="Enter details of non-academic work here and attach written approval by HR / Payroll",C17="Click in cell &amp; Select from drop down list"),1,0)</f>
        <v>0</v>
      </c>
    </row>
    <row r="19" spans="2:6" ht="125.25" customHeight="1">
      <c r="B19" s="39" t="str">
        <f>IF($B$2='Drop down list'!$D$3,'Drop down list'!C32,'Drop down list'!B32)</f>
        <v>Employment Start Date (DD-MMM-YY):                                                                                   Must be on or before 1st work day, if unsure enter 1st of the month you will commence working   (Common Issue: start date entered on this form for example 10th Oct but submit timesheet for work done on 5th Oct - the system will not allow any payment to process in this situation. You should have entered start date 5th or 1st Oct to allow your payment to process. This issue will cause a delay with your payment)</v>
      </c>
      <c r="C19" s="21"/>
      <c r="D19" s="50"/>
      <c r="E19" s="52" t="str">
        <f>IF(C19="",'Drop down list'!$D$84,"")</f>
        <v>Can not be blank, mandatory field</v>
      </c>
      <c r="F19" s="14">
        <f t="shared" ref="F19:F24" si="0">IF(E19="",0,1)</f>
        <v>1</v>
      </c>
    </row>
    <row r="20" spans="2:6" ht="20.25" customHeight="1">
      <c r="B20" s="39" t="str">
        <f>IF($B$2='Drop down list'!$D$3,'Drop down list'!C33,'Drop down list'!B33)</f>
        <v>Employment End Date (DD-MMM-YY)</v>
      </c>
      <c r="C20" s="21"/>
      <c r="D20" s="50"/>
      <c r="E20" s="52" t="str">
        <f>IF(C20="",'Drop down list'!$D$84,"")</f>
        <v>Can not be blank, mandatory field</v>
      </c>
      <c r="F20" s="14">
        <f t="shared" si="0"/>
        <v>1</v>
      </c>
    </row>
    <row r="21" spans="2:6" ht="28.5">
      <c r="B21" s="39" t="str">
        <f>IF($B$2='Drop down list'!$D$3,'Drop down list'!C34,'Drop down list'!B34)</f>
        <v>Are you a registered NUIG Student?</v>
      </c>
      <c r="C21" s="22" t="s">
        <v>0</v>
      </c>
      <c r="D21" s="50"/>
      <c r="E21" s="52" t="str">
        <f>IF(C21='Drop down list'!$D$81,'Drop down list'!$D$82,"")</f>
        <v>Can not be blank, select from drop down list</v>
      </c>
      <c r="F21" s="14">
        <f t="shared" si="0"/>
        <v>1</v>
      </c>
    </row>
    <row r="22" spans="2:6" ht="28.5">
      <c r="B22" s="39" t="str">
        <f>IF($B$2='Drop down list'!$D$3,'Drop down list'!C38,'Drop down list'!B38)</f>
        <v>Are you working in another public sector employment (other than University of Galway)?</v>
      </c>
      <c r="C22" s="22" t="s">
        <v>0</v>
      </c>
      <c r="D22" s="50"/>
      <c r="E22" s="52" t="str">
        <f>IF(C22='Drop down list'!$D$81,'Drop down list'!$D$82,"")</f>
        <v>Can not be blank, select from drop down list</v>
      </c>
      <c r="F22" s="14">
        <f t="shared" si="0"/>
        <v>1</v>
      </c>
    </row>
    <row r="23" spans="2:6" ht="63.75" customHeight="1">
      <c r="B23" s="39" t="str">
        <f>IF($B$2='Drop down list'!$D$3,'Drop down list'!C42,'Drop down list'!B42)</f>
        <v xml:space="preserve">*Cost Centre: (This is the cost centre your payment will be allocated to. Only the office administrator or the person that hired you will be able to provide the correct cost centre to be entered on the form. It will begin with "R" or "D" and include numbers) Do not submit this form without this as it will be rejected. </v>
      </c>
      <c r="C23" s="23"/>
      <c r="D23" s="50"/>
      <c r="E23" s="52" t="str">
        <f>IF(C23="",'Drop down list'!$D$84,"")</f>
        <v>Can not be blank, mandatory field</v>
      </c>
      <c r="F23" s="14">
        <f t="shared" si="0"/>
        <v>1</v>
      </c>
    </row>
    <row r="24" spans="2:6" ht="24.75" customHeight="1" thickBot="1">
      <c r="B24" s="40" t="str">
        <f>IF($B$2='Drop down list'!$D$3,'Drop down list'!C43,'Drop down list'!B43)</f>
        <v>Your Supervisor / Line Manager Name</v>
      </c>
      <c r="C24" s="56"/>
      <c r="D24" s="50"/>
      <c r="E24" s="52" t="str">
        <f>IF(C24="",'Drop down list'!$D$84,"")</f>
        <v>Can not be blank, mandatory field</v>
      </c>
      <c r="F24" s="14">
        <f t="shared" si="0"/>
        <v>1</v>
      </c>
    </row>
    <row r="25" spans="2:6" ht="18.75" thickBot="1">
      <c r="B25" s="90" t="str">
        <f>IF($B$2='Drop down list'!$D$3,'Drop down list'!C44,'Drop down list'!B44)</f>
        <v>Personal Details</v>
      </c>
      <c r="C25" s="96"/>
      <c r="D25" s="50"/>
      <c r="E25" s="54"/>
    </row>
    <row r="26" spans="2:6">
      <c r="B26" s="41" t="str">
        <f>IF($B$2='Drop down list'!$D$3,'Drop down list'!C45,'Drop down list'!B45)</f>
        <v>Forename:</v>
      </c>
      <c r="C26" s="24"/>
      <c r="D26" s="50"/>
      <c r="E26" s="52" t="str">
        <f>IF(C26="",'Drop down list'!$D$84,"")</f>
        <v>Can not be blank, mandatory field</v>
      </c>
      <c r="F26" s="14">
        <f>IF(E26="",0,1)</f>
        <v>1</v>
      </c>
    </row>
    <row r="27" spans="2:6">
      <c r="B27" s="41" t="str">
        <f>IF($B$2='Drop down list'!$D$3,'Drop down list'!C46,'Drop down list'!B46)</f>
        <v>Surname:</v>
      </c>
      <c r="C27" s="23"/>
      <c r="D27" s="50"/>
      <c r="E27" s="52" t="str">
        <f>IF(C27="",'Drop down list'!$D$84,"")</f>
        <v>Can not be blank, mandatory field</v>
      </c>
      <c r="F27" s="14">
        <f>IF(E27="",0,1)</f>
        <v>1</v>
      </c>
    </row>
    <row r="28" spans="2:6">
      <c r="B28" s="41" t="str">
        <f>IF($B$2='Drop down list'!$D$3,'Drop down list'!C47,'Drop down list'!B47)</f>
        <v>Gender (Optional)</v>
      </c>
      <c r="C28" s="23"/>
      <c r="D28" s="50"/>
      <c r="E28" s="52"/>
    </row>
    <row r="29" spans="2:6">
      <c r="B29" s="41" t="str">
        <f>IF($B$2='Drop down list'!$D$3,'Drop down list'!C48,'Drop down list'!B48)</f>
        <v>PPS Number:</v>
      </c>
      <c r="C29" s="25"/>
      <c r="D29" s="50"/>
      <c r="E29" s="52" t="str">
        <f>IF(C29="",'Drop down list'!$D$84,"")</f>
        <v>Can not be blank, mandatory field</v>
      </c>
      <c r="F29" s="14">
        <f>IF(E29="",0,1)</f>
        <v>1</v>
      </c>
    </row>
    <row r="30" spans="2:6" ht="28.5">
      <c r="B30" s="41" t="str">
        <f>IF($B$2='Drop down list'!$D$3,'Drop down list'!C51,'Drop down list'!B51)</f>
        <v>P.R.S.I. Class</v>
      </c>
      <c r="C30" s="20" t="s">
        <v>0</v>
      </c>
      <c r="D30" s="50"/>
      <c r="E30" s="52" t="str">
        <f>IF(C30='Drop down list'!$D$81,'Drop down list'!$D$82,"")</f>
        <v>Can not be blank, select from drop down list</v>
      </c>
      <c r="F30" s="14">
        <f>IF(E30="",0,1)</f>
        <v>1</v>
      </c>
    </row>
    <row r="31" spans="2:6" ht="15.75" thickBot="1">
      <c r="B31" s="41" t="str">
        <f>IF($B$2='Drop down list'!$D$3,'Drop down list'!C57,'Drop down list'!B57)</f>
        <v>Date of Birth (DD-MMM-YY):</v>
      </c>
      <c r="C31" s="26"/>
      <c r="D31" s="50"/>
      <c r="E31" s="52" t="str">
        <f>IF(C31="",'Drop down list'!$D$84,"")</f>
        <v>Can not be blank, mandatory field</v>
      </c>
      <c r="F31" s="14">
        <f>IF(E31="",0,1)</f>
        <v>1</v>
      </c>
    </row>
    <row r="32" spans="2:6" ht="18.75" thickBot="1">
      <c r="B32" s="90" t="str">
        <f>IF($B$2='Drop down list'!$D$3,'Drop down list'!C59,'Drop down list'!B59)</f>
        <v>Contact Details</v>
      </c>
      <c r="C32" s="91"/>
      <c r="D32" s="50"/>
      <c r="E32" s="52"/>
    </row>
    <row r="33" spans="2:7" ht="15.75">
      <c r="B33" s="42" t="str">
        <f>IF($B$2='Drop down list'!$D$3,'Drop down list'!C60,'Drop down list'!B60)</f>
        <v>Home Address</v>
      </c>
      <c r="C33" s="24"/>
      <c r="D33" s="50"/>
      <c r="E33" s="52" t="str">
        <f>IF(C33="",'Drop down list'!$D$84,"")</f>
        <v>Can not be blank, mandatory field</v>
      </c>
      <c r="F33" s="14">
        <f>IF(E33="",0,1)</f>
        <v>1</v>
      </c>
    </row>
    <row r="34" spans="2:7" ht="15.75">
      <c r="B34" s="42" t="str">
        <f>IF($B$2='Drop down list'!$D$3,'Drop down list'!C61,'Drop down list'!B61)</f>
        <v>Current address if different to Home Address</v>
      </c>
      <c r="C34" s="24"/>
      <c r="D34" s="50"/>
      <c r="E34" s="52"/>
    </row>
    <row r="35" spans="2:7" ht="15.75">
      <c r="B35" s="42" t="str">
        <f>IF($B$2='Drop down list'!$D$3,'Drop down list'!C62,'Drop down list'!B62)</f>
        <v>Contact Telephone Number</v>
      </c>
      <c r="C35" s="25"/>
      <c r="D35" s="50"/>
      <c r="E35" s="52" t="str">
        <f>IF(C35="",'Drop down list'!$D$84,"")</f>
        <v>Can not be blank, mandatory field</v>
      </c>
      <c r="F35" s="14">
        <f>IF(E35="",0,1)</f>
        <v>1</v>
      </c>
    </row>
    <row r="36" spans="2:7" ht="16.5" thickBot="1">
      <c r="B36" s="42" t="str">
        <f>IF($B$2='Drop down list'!$D$3,'Drop down list'!C63,'Drop down list'!B63)</f>
        <v>E-mail Address</v>
      </c>
      <c r="C36" s="76"/>
      <c r="D36" s="50"/>
      <c r="E36" s="52" t="str">
        <f>IF(C36="",'Drop down list'!$D$84,"")</f>
        <v>Can not be blank, mandatory field</v>
      </c>
      <c r="F36" s="14">
        <f>IF(E36="",0,1)</f>
        <v>1</v>
      </c>
    </row>
    <row r="37" spans="2:7" ht="38.25" customHeight="1">
      <c r="B37" s="92" t="str">
        <f>IF($B$2='Drop down list'!$D$3,'Drop down list'!C64,'Drop down list'!B64)</f>
        <v>Banking Details (SEPA BANK Details or Financial Services Company that uses IBAN numbers for payment transfers)</v>
      </c>
      <c r="C37" s="93"/>
      <c r="D37" s="50"/>
      <c r="E37" s="52"/>
    </row>
    <row r="38" spans="2:7">
      <c r="B38" s="43" t="str">
        <f>IF($B$2='Drop down list'!$D$3,'Drop down list'!C65,'Drop down list'!B65)</f>
        <v>Name of Account Holder:</v>
      </c>
      <c r="C38" s="25"/>
      <c r="D38" s="50"/>
      <c r="E38" s="52" t="str">
        <f>IF(C38="",'Drop down list'!$D$84,"")</f>
        <v>Can not be blank, mandatory field</v>
      </c>
      <c r="F38" s="14">
        <f>IF(E38="",0,1)</f>
        <v>1</v>
      </c>
    </row>
    <row r="39" spans="2:7" ht="30">
      <c r="B39" s="43" t="str">
        <f>IF($B$2='Drop down list'!$D$3,'Drop down list'!C68,'Drop down list'!B68)</f>
        <v>Name of Bank / Financial Payment Service: (Must use IBAN and BIC such as SEPA bank accounts / Revolut / Payoneer)</v>
      </c>
      <c r="C39" s="25"/>
      <c r="D39" s="50"/>
      <c r="E39" s="52" t="str">
        <f>IF(C39="",'Drop down list'!$D$84,"")</f>
        <v>Can not be blank, mandatory field</v>
      </c>
      <c r="F39" s="14">
        <f>IF(E39="",0,1)</f>
        <v>1</v>
      </c>
    </row>
    <row r="40" spans="2:7">
      <c r="B40" s="43" t="str">
        <f>IF($B$2='Drop down list'!$D$3,'Drop down list'!C69,'Drop down list'!B69)</f>
        <v>Bank Address</v>
      </c>
      <c r="C40" s="25"/>
      <c r="D40" s="50"/>
      <c r="E40" s="52" t="str">
        <f>IF(C40="",'Drop down list'!$D$84,"")</f>
        <v>Can not be blank, mandatory field</v>
      </c>
      <c r="F40" s="14">
        <f>IF(E40="",0,1)</f>
        <v>1</v>
      </c>
    </row>
    <row r="41" spans="2:7">
      <c r="B41" s="43" t="str">
        <f>IF($B$2='Drop down list'!$D$3,'Drop down list'!C70,'Drop down list'!B70)</f>
        <v>SWIFT or BIC Code</v>
      </c>
      <c r="C41" s="25"/>
      <c r="D41" s="50"/>
      <c r="E41" s="52" t="str">
        <f>IF(C41="",'Drop down list'!$D$84,"")</f>
        <v>Can not be blank, mandatory field</v>
      </c>
      <c r="F41" s="14">
        <f>IF(E41="",0,1)</f>
        <v>1</v>
      </c>
    </row>
    <row r="42" spans="2:7" ht="15.75" thickBot="1">
      <c r="B42" s="43" t="str">
        <f>IF($B$2='Drop down list'!$D$3,'Drop down list'!C75,'Drop down list'!B75)</f>
        <v>IBAN (International Bank Account Number)</v>
      </c>
      <c r="C42" s="27"/>
      <c r="D42" s="50"/>
      <c r="E42" s="52" t="str">
        <f>IF(C42="",'Drop down list'!$D$84,"")</f>
        <v>Can not be blank, mandatory field</v>
      </c>
      <c r="F42" s="14">
        <f>IF(E42="",0,1)</f>
        <v>1</v>
      </c>
    </row>
    <row r="43" spans="2:7" ht="67.5" customHeight="1" thickBot="1">
      <c r="B43" s="88" t="str">
        <f>IF(F43&gt;0,'Drop down list'!D79,'Drop down list'!D80)</f>
        <v>Error: This Form is not complete and will not be processed, please see message in column C for assistance</v>
      </c>
      <c r="C43" s="89"/>
      <c r="D43" s="50"/>
      <c r="E43" s="51"/>
      <c r="F43" s="14">
        <f>SUM(F13:F42)</f>
        <v>21</v>
      </c>
    </row>
    <row r="44" spans="2:7" ht="15.75" customHeight="1">
      <c r="B44" s="45"/>
      <c r="C44" s="45"/>
    </row>
    <row r="45" spans="2:7" ht="33.75">
      <c r="B45" s="45"/>
      <c r="C45" s="45"/>
    </row>
    <row r="46" spans="2:7">
      <c r="B46" s="15"/>
      <c r="C46" s="48"/>
    </row>
    <row r="47" spans="2:7">
      <c r="B47" s="15"/>
      <c r="C47" s="48"/>
    </row>
    <row r="48" spans="2:7">
      <c r="B48" s="15"/>
      <c r="C48" s="48"/>
      <c r="E48" s="15"/>
      <c r="F48" s="15"/>
      <c r="G48" s="15"/>
    </row>
    <row r="49" spans="2:3">
      <c r="B49" s="15"/>
      <c r="C49" s="48"/>
    </row>
    <row r="50" spans="2:3">
      <c r="B50" s="15"/>
      <c r="C50" s="48"/>
    </row>
    <row r="51" spans="2:3">
      <c r="B51" s="15"/>
      <c r="C51" s="48"/>
    </row>
    <row r="52" spans="2:3">
      <c r="B52" s="15"/>
      <c r="C52" s="48"/>
    </row>
    <row r="53" spans="2:3">
      <c r="B53" s="15"/>
      <c r="C53" s="48"/>
    </row>
    <row r="54" spans="2:3">
      <c r="B54" s="15"/>
      <c r="C54" s="48"/>
    </row>
    <row r="55" spans="2:3">
      <c r="B55" s="15"/>
      <c r="C55" s="48"/>
    </row>
    <row r="56" spans="2:3">
      <c r="B56" s="15"/>
      <c r="C56" s="48"/>
    </row>
    <row r="57" spans="2:3">
      <c r="B57" s="15"/>
      <c r="C57" s="48"/>
    </row>
    <row r="58" spans="2:3">
      <c r="B58" s="15"/>
      <c r="C58" s="48"/>
    </row>
    <row r="59" spans="2:3">
      <c r="B59" s="15"/>
      <c r="C59" s="48"/>
    </row>
    <row r="60" spans="2:3">
      <c r="B60" s="15"/>
      <c r="C60" s="48"/>
    </row>
    <row r="61" spans="2:3">
      <c r="B61" s="15"/>
      <c r="C61" s="48"/>
    </row>
    <row r="62" spans="2:3">
      <c r="B62" s="15"/>
      <c r="C62" s="48"/>
    </row>
    <row r="63" spans="2:3">
      <c r="B63" s="15"/>
      <c r="C63" s="48"/>
    </row>
    <row r="64" spans="2:3">
      <c r="B64" s="15"/>
      <c r="C64" s="48"/>
    </row>
    <row r="65" spans="2:3">
      <c r="B65" s="15"/>
      <c r="C65" s="48"/>
    </row>
    <row r="66" spans="2:3">
      <c r="B66" s="15"/>
      <c r="C66" s="48"/>
    </row>
    <row r="67" spans="2:3">
      <c r="B67" s="15"/>
      <c r="C67" s="48"/>
    </row>
    <row r="68" spans="2:3">
      <c r="B68" s="15"/>
      <c r="C68" s="48"/>
    </row>
    <row r="69" spans="2:3">
      <c r="B69" s="15"/>
      <c r="C69" s="48"/>
    </row>
    <row r="70" spans="2:3">
      <c r="B70" s="15"/>
      <c r="C70" s="48"/>
    </row>
    <row r="71" spans="2:3">
      <c r="B71" s="15"/>
      <c r="C71" s="48"/>
    </row>
    <row r="72" spans="2:3">
      <c r="B72" s="15"/>
      <c r="C72" s="48"/>
    </row>
    <row r="73" spans="2:3">
      <c r="B73" s="15"/>
      <c r="C73" s="48"/>
    </row>
    <row r="74" spans="2:3">
      <c r="B74" s="15"/>
      <c r="C74" s="48"/>
    </row>
    <row r="75" spans="2:3">
      <c r="B75" s="15"/>
      <c r="C75" s="48"/>
    </row>
    <row r="76" spans="2:3">
      <c r="B76" s="15"/>
      <c r="C76" s="48"/>
    </row>
    <row r="77" spans="2:3">
      <c r="B77" s="15"/>
      <c r="C77" s="48"/>
    </row>
    <row r="78" spans="2:3">
      <c r="B78" s="15"/>
      <c r="C78" s="48"/>
    </row>
    <row r="79" spans="2:3">
      <c r="B79" s="15"/>
      <c r="C79" s="48"/>
    </row>
    <row r="80" spans="2:3">
      <c r="B80" s="15"/>
      <c r="C80" s="48"/>
    </row>
    <row r="81" spans="2:3">
      <c r="B81" s="15"/>
      <c r="C81" s="48"/>
    </row>
    <row r="82" spans="2:3">
      <c r="B82" s="15"/>
      <c r="C82" s="48"/>
    </row>
    <row r="83" spans="2:3">
      <c r="B83" s="15"/>
      <c r="C83" s="48"/>
    </row>
    <row r="84" spans="2:3">
      <c r="B84" s="15"/>
      <c r="C84" s="48"/>
    </row>
    <row r="85" spans="2:3">
      <c r="B85" s="15"/>
      <c r="C85" s="48"/>
    </row>
    <row r="86" spans="2:3">
      <c r="B86" s="15"/>
      <c r="C86" s="48"/>
    </row>
    <row r="87" spans="2:3">
      <c r="B87" s="15"/>
      <c r="C87" s="48"/>
    </row>
    <row r="88" spans="2:3">
      <c r="B88" s="15"/>
      <c r="C88" s="48"/>
    </row>
    <row r="89" spans="2:3">
      <c r="B89" s="15"/>
      <c r="C89" s="48"/>
    </row>
    <row r="90" spans="2:3">
      <c r="B90" s="15"/>
      <c r="C90" s="48"/>
    </row>
    <row r="91" spans="2:3">
      <c r="B91" s="15"/>
      <c r="C91" s="48"/>
    </row>
    <row r="92" spans="2:3">
      <c r="B92" s="15"/>
      <c r="C92" s="48"/>
    </row>
    <row r="93" spans="2:3">
      <c r="B93" s="15"/>
      <c r="C93" s="48"/>
    </row>
    <row r="94" spans="2:3">
      <c r="B94" s="15"/>
      <c r="C94" s="48"/>
    </row>
    <row r="95" spans="2:3">
      <c r="B95" s="15"/>
      <c r="C95" s="48"/>
    </row>
    <row r="96" spans="2:3">
      <c r="B96" s="15"/>
      <c r="C96" s="48"/>
    </row>
    <row r="97" spans="2:3">
      <c r="B97" s="15"/>
      <c r="C97" s="48"/>
    </row>
    <row r="98" spans="2:3">
      <c r="B98" s="15"/>
      <c r="C98" s="48"/>
    </row>
    <row r="99" spans="2:3">
      <c r="B99" s="15"/>
      <c r="C99" s="48"/>
    </row>
    <row r="100" spans="2:3">
      <c r="B100" s="15"/>
      <c r="C100" s="48"/>
    </row>
    <row r="101" spans="2:3">
      <c r="B101" s="15"/>
      <c r="C101" s="48"/>
    </row>
    <row r="102" spans="2:3">
      <c r="B102" s="15"/>
      <c r="C102" s="48"/>
    </row>
    <row r="103" spans="2:3">
      <c r="B103" s="15"/>
      <c r="C103" s="48"/>
    </row>
    <row r="104" spans="2:3">
      <c r="B104" s="15"/>
      <c r="C104" s="48"/>
    </row>
    <row r="105" spans="2:3">
      <c r="B105" s="15"/>
      <c r="C105" s="48"/>
    </row>
    <row r="106" spans="2:3">
      <c r="B106" s="15"/>
      <c r="C106" s="48"/>
    </row>
    <row r="107" spans="2:3">
      <c r="B107" s="15"/>
      <c r="C107" s="48"/>
    </row>
    <row r="108" spans="2:3">
      <c r="B108" s="15"/>
      <c r="C108" s="48"/>
    </row>
    <row r="109" spans="2:3">
      <c r="B109" s="15"/>
      <c r="C109" s="48"/>
    </row>
    <row r="110" spans="2:3">
      <c r="B110" s="15"/>
      <c r="C110" s="48"/>
    </row>
    <row r="111" spans="2:3">
      <c r="B111" s="15"/>
      <c r="C111" s="48"/>
    </row>
    <row r="112" spans="2:3">
      <c r="B112" s="15"/>
      <c r="C112" s="48"/>
    </row>
    <row r="113" spans="2:3">
      <c r="B113" s="15"/>
      <c r="C113" s="48"/>
    </row>
    <row r="114" spans="2:3">
      <c r="B114" s="15"/>
      <c r="C114" s="48"/>
    </row>
    <row r="115" spans="2:3">
      <c r="B115" s="15"/>
      <c r="C115" s="48"/>
    </row>
    <row r="116" spans="2:3">
      <c r="B116" s="15"/>
      <c r="C116" s="48"/>
    </row>
    <row r="117" spans="2:3">
      <c r="B117" s="15"/>
      <c r="C117" s="48"/>
    </row>
    <row r="118" spans="2:3">
      <c r="B118" s="15"/>
      <c r="C118" s="48"/>
    </row>
    <row r="119" spans="2:3">
      <c r="B119" s="15"/>
      <c r="C119" s="48"/>
    </row>
    <row r="120" spans="2:3">
      <c r="B120" s="15"/>
      <c r="C120" s="48"/>
    </row>
    <row r="121" spans="2:3">
      <c r="B121" s="15"/>
      <c r="C121" s="48"/>
    </row>
    <row r="122" spans="2:3">
      <c r="B122" s="15"/>
      <c r="C122" s="48"/>
    </row>
    <row r="123" spans="2:3">
      <c r="B123" s="15"/>
      <c r="C123" s="48"/>
    </row>
    <row r="124" spans="2:3">
      <c r="B124" s="15"/>
      <c r="C124" s="48"/>
    </row>
    <row r="125" spans="2:3">
      <c r="B125" s="15"/>
      <c r="C125" s="48"/>
    </row>
    <row r="126" spans="2:3">
      <c r="B126" s="15"/>
      <c r="C126" s="48"/>
    </row>
    <row r="127" spans="2:3">
      <c r="B127" s="15"/>
      <c r="C127" s="48"/>
    </row>
    <row r="128" spans="2:3">
      <c r="B128" s="15"/>
      <c r="C128" s="48"/>
    </row>
    <row r="129" spans="2:3">
      <c r="B129" s="15"/>
      <c r="C129" s="48"/>
    </row>
    <row r="130" spans="2:3">
      <c r="B130" s="15"/>
      <c r="C130" s="48"/>
    </row>
    <row r="131" spans="2:3">
      <c r="B131" s="15"/>
      <c r="C131" s="48"/>
    </row>
    <row r="132" spans="2:3">
      <c r="B132" s="15"/>
      <c r="C132" s="48"/>
    </row>
    <row r="133" spans="2:3">
      <c r="B133" s="15"/>
      <c r="C133" s="48"/>
    </row>
    <row r="134" spans="2:3">
      <c r="B134" s="15"/>
      <c r="C134" s="48"/>
    </row>
    <row r="135" spans="2:3">
      <c r="B135" s="15"/>
      <c r="C135" s="48"/>
    </row>
    <row r="136" spans="2:3">
      <c r="B136" s="15"/>
      <c r="C136" s="48"/>
    </row>
    <row r="137" spans="2:3">
      <c r="B137" s="15"/>
      <c r="C137" s="48"/>
    </row>
    <row r="138" spans="2:3">
      <c r="B138" s="15"/>
      <c r="C138" s="48"/>
    </row>
    <row r="139" spans="2:3">
      <c r="B139" s="15"/>
      <c r="C139" s="48"/>
    </row>
    <row r="140" spans="2:3">
      <c r="B140" s="15"/>
      <c r="C140" s="48"/>
    </row>
    <row r="141" spans="2:3">
      <c r="B141" s="15"/>
      <c r="C141" s="48"/>
    </row>
    <row r="142" spans="2:3">
      <c r="B142" s="15"/>
      <c r="C142" s="48"/>
    </row>
    <row r="143" spans="2:3">
      <c r="B143" s="15"/>
      <c r="C143" s="48"/>
    </row>
    <row r="144" spans="2:3">
      <c r="B144" s="15"/>
      <c r="C144" s="48"/>
    </row>
    <row r="145" spans="2:3">
      <c r="B145" s="15"/>
      <c r="C145" s="48"/>
    </row>
    <row r="146" spans="2:3">
      <c r="B146" s="15"/>
      <c r="C146" s="48"/>
    </row>
    <row r="147" spans="2:3">
      <c r="B147" s="15"/>
      <c r="C147" s="48"/>
    </row>
    <row r="148" spans="2:3">
      <c r="B148" s="15"/>
      <c r="C148" s="48"/>
    </row>
    <row r="149" spans="2:3">
      <c r="B149" s="15"/>
      <c r="C149" s="48"/>
    </row>
    <row r="150" spans="2:3">
      <c r="B150" s="15"/>
      <c r="C150" s="48"/>
    </row>
    <row r="151" spans="2:3">
      <c r="B151" s="15"/>
      <c r="C151" s="48"/>
    </row>
    <row r="152" spans="2:3">
      <c r="B152" s="15"/>
      <c r="C152" s="48"/>
    </row>
    <row r="153" spans="2:3">
      <c r="B153" s="15"/>
      <c r="C153" s="48"/>
    </row>
    <row r="154" spans="2:3">
      <c r="B154" s="15"/>
      <c r="C154" s="48"/>
    </row>
    <row r="155" spans="2:3">
      <c r="B155" s="15"/>
      <c r="C155" s="48"/>
    </row>
    <row r="156" spans="2:3">
      <c r="B156" s="15"/>
      <c r="C156" s="48"/>
    </row>
    <row r="157" spans="2:3">
      <c r="B157" s="15"/>
      <c r="C157" s="48"/>
    </row>
    <row r="158" spans="2:3">
      <c r="B158" s="15"/>
      <c r="C158" s="48"/>
    </row>
    <row r="159" spans="2:3">
      <c r="B159" s="15"/>
      <c r="C159" s="48"/>
    </row>
    <row r="160" spans="2:3">
      <c r="B160" s="15"/>
      <c r="C160" s="48"/>
    </row>
    <row r="161" spans="2:3">
      <c r="B161" s="15"/>
      <c r="C161" s="48"/>
    </row>
    <row r="162" spans="2:3">
      <c r="B162" s="15"/>
      <c r="C162" s="48"/>
    </row>
    <row r="163" spans="2:3">
      <c r="B163" s="15"/>
      <c r="C163" s="48"/>
    </row>
    <row r="164" spans="2:3">
      <c r="B164" s="15"/>
      <c r="C164" s="48"/>
    </row>
    <row r="165" spans="2:3">
      <c r="B165" s="15"/>
      <c r="C165" s="48"/>
    </row>
  </sheetData>
  <mergeCells count="10">
    <mergeCell ref="B4:C4"/>
    <mergeCell ref="E8:E12"/>
    <mergeCell ref="B6:C6"/>
    <mergeCell ref="B14:C14"/>
    <mergeCell ref="B43:C43"/>
    <mergeCell ref="B32:C32"/>
    <mergeCell ref="B37:C37"/>
    <mergeCell ref="B5:C5"/>
    <mergeCell ref="B25:C25"/>
    <mergeCell ref="B10:C10"/>
  </mergeCells>
  <conditionalFormatting sqref="B43:C43">
    <cfRule type="expression" dxfId="8" priority="43">
      <formula>$F$43&gt;0</formula>
    </cfRule>
    <cfRule type="expression" dxfId="7" priority="44">
      <formula>$F$43=0</formula>
    </cfRule>
  </conditionalFormatting>
  <conditionalFormatting sqref="E13:E42">
    <cfRule type="cellIs" dxfId="4" priority="9" operator="equal">
      <formula>"Can not be blank, select from drop down list"</formula>
    </cfRule>
    <cfRule type="cellIs" dxfId="3" priority="10" operator="equal">
      <formula>"Can not be blank, mandatory field"</formula>
    </cfRule>
  </conditionalFormatting>
  <conditionalFormatting sqref="E16:E42">
    <cfRule type="cellIs" dxfId="2" priority="2" operator="equal">
      <formula>"Níl an fhoirm líonta ar fad, réimse riachtanach"</formula>
    </cfRule>
    <cfRule type="cellIs" dxfId="1" priority="3" operator="equal">
      <formula>"Níl an fhoirm líonta ar fad, roghnaigh ón liosta anuas"</formula>
    </cfRule>
  </conditionalFormatting>
  <conditionalFormatting sqref="E18">
    <cfRule type="cellIs" dxfId="0" priority="11" operator="equal">
      <formula>"If non-academic work selected then this is a mandatory field"</formula>
    </cfRule>
  </conditionalFormatting>
  <dataValidations xWindow="761" yWindow="537" count="6">
    <dataValidation type="textLength" allowBlank="1" showInputMessage="1" showErrorMessage="1" promptTitle="PPS number / Uimhir PPS" prompt="A PPS Number contains 7 numbers followed by either one or two letters. _x000a_Tá 7 n-uimhir in Uimhir PPS agus litir nó dhó ina dhiaidh sin." sqref="C29" xr:uid="{00000000-0002-0000-0000-000000000000}">
      <formula1>8</formula1>
      <formula2>9</formula2>
    </dataValidation>
    <dataValidation type="textLength" allowBlank="1" showInputMessage="1" showErrorMessage="1" errorTitle="Incorrect / Mícheart" error="BICs are either 8 or 11 characters long_x000a__x000a_Tá 8 nó 11 charachtar in BIC" promptTitle="Enter BIC or Swift Code" prompt="BICs are often called SWIFT Codes and can be either 8 or 11 characters long. For example Bank of Ireland BIC: BOFIIE2D_x000a__x000a_Tugtar Cóid SWIFT ar Chóid BIC go minic agus bíonn 8 nó 11 charachtar iontu. Mar shampla is é seo BIC Bhanc na hÉireann: BOFIIE2D" sqref="C41" xr:uid="{00000000-0002-0000-0000-000001000000}">
      <formula1>8</formula1>
      <formula2>15</formula2>
    </dataValidation>
    <dataValidation allowBlank="1" showInputMessage="1" showErrorMessage="1" promptTitle="Enter Account Holder Name" prompt="Please enter the account holder name that appears on your bank statement_x000a__x000a_Cuir isteach ainm shealbhóir an chuntais faoi mar atá an t-ainm sin le feiceáil ar do ráiteas bainc" sqref="C38" xr:uid="{00000000-0002-0000-0000-000002000000}"/>
    <dataValidation type="textLength" operator="greaterThan" allowBlank="1" showInputMessage="1" showErrorMessage="1" sqref="C23" xr:uid="{00000000-0002-0000-0000-000003000000}">
      <formula1>3</formula1>
    </dataValidation>
    <dataValidation type="textLength" allowBlank="1" showInputMessage="1" showErrorMessage="1" errorTitle="Don't leave spaces" error="You will find your IBAN on your bank statement. Do not leave spaces between numbers/letters._x000a__x000a_Gheobhaidh tú do IBAN ar do ráiteas bainc. Ná fág spásanna idir uimhreacha/litreacha._x000a_" promptTitle="IBAN number / d’uimhir IBAN" prompt="Enter in this format IE64BOFI90583812345678 and do not leave spaces between numbers/letters._x000a__x000a_Úsáid an fhormáid seo IE64BOFI90583812345678 agus ná fág spásanna idir uimhreacha/litreacha._x000a_" sqref="C42" xr:uid="{00000000-0002-0000-0000-000004000000}">
      <formula1>11</formula1>
      <formula2>27</formula2>
    </dataValidation>
    <dataValidation type="date" allowBlank="1" showInputMessage="1" showErrorMessage="1" errorTitle="Error / Earráid" error="Complete the form no earlier than 30 days before your start date._x000a__x000a_Comhlánaigh an fhoirm tráth nach luaithe ná 30 lá roimh do dháta tosaigh." sqref="C19" xr:uid="{00000000-0002-0000-0000-000005000000}">
      <formula1>43831</formula1>
      <formula2>TODAY()+30</formula2>
    </dataValidation>
  </dataValidations>
  <hyperlinks>
    <hyperlink ref="B14:C14" r:id="rId1" display="*Evidence of work authorisation/permission to work in Ireland must be provided by applicant in advance of commencement of employment" xr:uid="{00000000-0004-0000-0000-000000000000}"/>
    <hyperlink ref="B8" r:id="rId2" display="Starting Employment Information" xr:uid="{00000000-0004-0000-0000-000001000000}"/>
    <hyperlink ref="B9" r:id="rId3" display="Hourly Paid Employees" xr:uid="{00000000-0004-0000-0000-000002000000}"/>
    <hyperlink ref="C8" r:id="rId4" display="Rehiring a Previous Employee" xr:uid="{00000000-0004-0000-0000-000003000000}"/>
    <hyperlink ref="C13" r:id="rId5" display="Click here for HR recruitment process" xr:uid="{00000000-0004-0000-0000-000004000000}"/>
    <hyperlink ref="B10:C10" r:id="rId6" display="http://www.nuigalway.ie/payroll/payrollinformation/payrolldeadlines/" xr:uid="{00000000-0004-0000-0000-000006000000}"/>
    <hyperlink ref="C9" r:id="rId7" display="Rehiring a Previous Employee" xr:uid="{00000000-0004-0000-0000-000007000000}"/>
    <hyperlink ref="C11" r:id="rId8" display="Rehiring a Previous Employee" xr:uid="{00000000-0004-0000-0000-000005000000}"/>
  </hyperlinks>
  <pageMargins left="0.70866141732283472" right="0.70866141732283472" top="0.74803149606299213" bottom="0.74803149606299213" header="0.31496062992125984" footer="0.31496062992125984"/>
  <pageSetup scale="58" orientation="portrait" r:id="rId9"/>
  <drawing r:id="rId10"/>
  <extLst>
    <ext xmlns:x14="http://schemas.microsoft.com/office/spreadsheetml/2009/9/main" uri="{78C0D931-6437-407d-A8EE-F0AAD7539E65}">
      <x14:conditionalFormattings>
        <x14:conditionalFormatting xmlns:xm="http://schemas.microsoft.com/office/excel/2006/main">
          <x14:cfRule type="cellIs" priority="5" operator="equal" id="{3E954D42-BE59-4498-B6E9-484B46165D0A}">
            <xm:f>'Drop down list'!$C$30</xm:f>
            <x14:dxf>
              <font>
                <b/>
                <i/>
                <color theme="0" tint="-0.34998626667073579"/>
              </font>
              <fill>
                <patternFill>
                  <bgColor theme="0"/>
                </patternFill>
              </fill>
            </x14:dxf>
          </x14:cfRule>
          <x14:cfRule type="cellIs" priority="12" operator="equal" id="{ABC009ED-0D71-46D0-B327-9516EEA726DC}">
            <xm:f>'Drop down list'!$B$30</xm:f>
            <x14:dxf>
              <font>
                <b/>
                <i/>
                <color theme="0" tint="-0.34998626667073579"/>
              </font>
              <fill>
                <patternFill>
                  <bgColor theme="0"/>
                </patternFill>
              </fill>
            </x14:dxf>
          </x14:cfRule>
          <xm:sqref>C18</xm:sqref>
        </x14:conditionalFormatting>
      </x14:conditionalFormattings>
    </ext>
    <ext xmlns:x14="http://schemas.microsoft.com/office/spreadsheetml/2009/9/main" uri="{CCE6A557-97BC-4b89-ADB6-D9C93CAAB3DF}">
      <x14:dataValidations xmlns:xm="http://schemas.microsoft.com/office/excel/2006/main" xWindow="761" yWindow="537" count="6">
        <x14:dataValidation type="list" allowBlank="1" showInputMessage="1" showErrorMessage="1" promptTitle="Select from drop down list" prompt="Class A: Most people are class A unless you should be Class J._x000a_Class J: Only for people over 66 years old _x000a_OR _x000a_If NUIG is your subsidary employment while you are employed in your current main employment at PRSI Class B, C, D or H (Check your payslip)." xr:uid="{00000000-0002-0000-0000-000006000000}">
          <x14:formula1>
            <xm:f>'Drop down list'!$D$52:$D$54</xm:f>
          </x14:formula1>
          <xm:sqref>C30</xm:sqref>
        </x14:dataValidation>
        <x14:dataValidation type="list" allowBlank="1" showInputMessage="1" showErrorMessage="1" xr:uid="{00000000-0002-0000-0000-000007000000}">
          <x14:formula1>
            <xm:f>'Drop down list'!$D$35:$D$37</xm:f>
          </x14:formula1>
          <xm:sqref>C21</xm:sqref>
        </x14:dataValidation>
        <x14:dataValidation type="list" allowBlank="1" showInputMessage="1" showErrorMessage="1" xr:uid="{00000000-0002-0000-0000-000008000000}">
          <x14:formula1>
            <xm:f>'Drop down list'!$D$39:$D$41</xm:f>
          </x14:formula1>
          <xm:sqref>C22</xm:sqref>
        </x14:dataValidation>
        <x14:dataValidation type="list" allowBlank="1" showInputMessage="1" showErrorMessage="1" xr:uid="{00000000-0002-0000-0000-000009000000}">
          <x14:formula1>
            <xm:f>'Drop down list'!$D$19:$D$21</xm:f>
          </x14:formula1>
          <xm:sqref>C16</xm:sqref>
        </x14:dataValidation>
        <x14:dataValidation type="list" allowBlank="1" showInputMessage="1" showErrorMessage="1" xr:uid="{00000000-0002-0000-0000-00000A000000}">
          <x14:formula1>
            <xm:f>'Drop down list'!$D$1:$D$3</xm:f>
          </x14:formula1>
          <xm:sqref>B2</xm:sqref>
        </x14:dataValidation>
        <x14:dataValidation type="list" allowBlank="1" showInputMessage="1" showErrorMessage="1" xr:uid="{00000000-0002-0000-0000-00000B000000}">
          <x14:formula1>
            <xm:f>'Drop down list'!$D$23:$D$28</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4"/>
  <sheetViews>
    <sheetView topLeftCell="B8" zoomScaleNormal="100" workbookViewId="0">
      <selection activeCell="D42" sqref="D42"/>
    </sheetView>
  </sheetViews>
  <sheetFormatPr defaultColWidth="46.140625" defaultRowHeight="15"/>
  <cols>
    <col min="1" max="1" width="46.140625" style="28" customWidth="1"/>
    <col min="2" max="2" width="46.140625" style="71" customWidth="1"/>
    <col min="3" max="3" width="46.140625" style="67"/>
    <col min="4" max="16384" width="46.140625" style="28"/>
  </cols>
  <sheetData>
    <row r="1" spans="1:4">
      <c r="A1" s="63"/>
      <c r="B1" s="64" t="s">
        <v>1</v>
      </c>
      <c r="C1" s="65" t="s">
        <v>2</v>
      </c>
      <c r="D1" s="28" t="s">
        <v>185</v>
      </c>
    </row>
    <row r="2" spans="1:4">
      <c r="B2" s="79" t="s">
        <v>191</v>
      </c>
      <c r="C2" s="67" t="s">
        <v>192</v>
      </c>
      <c r="D2" s="28" t="s">
        <v>1</v>
      </c>
    </row>
    <row r="3" spans="1:4" ht="30">
      <c r="B3" s="66" t="s">
        <v>194</v>
      </c>
      <c r="C3" s="67" t="s">
        <v>195</v>
      </c>
      <c r="D3" s="28" t="s">
        <v>184</v>
      </c>
    </row>
    <row r="4" spans="1:4" ht="60">
      <c r="B4" s="66" t="s">
        <v>3</v>
      </c>
      <c r="C4" s="67" t="s">
        <v>4</v>
      </c>
    </row>
    <row r="5" spans="1:4">
      <c r="B5" s="66" t="s">
        <v>5</v>
      </c>
      <c r="C5" s="68" t="s">
        <v>6</v>
      </c>
    </row>
    <row r="6" spans="1:4">
      <c r="B6" s="66" t="s">
        <v>7</v>
      </c>
      <c r="C6" s="69" t="s">
        <v>8</v>
      </c>
    </row>
    <row r="7" spans="1:4">
      <c r="B7" s="66" t="s">
        <v>9</v>
      </c>
      <c r="C7" s="69" t="s">
        <v>10</v>
      </c>
    </row>
    <row r="8" spans="1:4" ht="30">
      <c r="B8" s="66" t="s">
        <v>11</v>
      </c>
      <c r="C8" s="69" t="s">
        <v>12</v>
      </c>
    </row>
    <row r="9" spans="1:4" ht="45">
      <c r="B9" s="66" t="s">
        <v>196</v>
      </c>
      <c r="C9" s="67" t="s">
        <v>193</v>
      </c>
    </row>
    <row r="10" spans="1:4">
      <c r="B10" s="66" t="s">
        <v>13</v>
      </c>
      <c r="C10" s="67" t="s">
        <v>14</v>
      </c>
    </row>
    <row r="11" spans="1:4" ht="30">
      <c r="B11" s="66" t="s">
        <v>15</v>
      </c>
      <c r="C11" s="67" t="s">
        <v>16</v>
      </c>
    </row>
    <row r="12" spans="1:4">
      <c r="B12" s="66" t="s">
        <v>186</v>
      </c>
      <c r="C12" s="70" t="s">
        <v>186</v>
      </c>
    </row>
    <row r="13" spans="1:4" ht="105">
      <c r="B13" s="66" t="s">
        <v>17</v>
      </c>
      <c r="C13" s="68" t="s">
        <v>18</v>
      </c>
    </row>
    <row r="14" spans="1:4" ht="30">
      <c r="A14" s="29" t="s">
        <v>19</v>
      </c>
      <c r="B14" s="71" t="s">
        <v>20</v>
      </c>
      <c r="C14" s="68" t="s">
        <v>21</v>
      </c>
    </row>
    <row r="15" spans="1:4" ht="45">
      <c r="B15" s="66" t="s">
        <v>22</v>
      </c>
      <c r="C15" s="67" t="s">
        <v>23</v>
      </c>
    </row>
    <row r="16" spans="1:4">
      <c r="B16" s="66" t="s">
        <v>24</v>
      </c>
      <c r="C16" s="67" t="s">
        <v>25</v>
      </c>
    </row>
    <row r="17" spans="2:4">
      <c r="B17" s="66" t="s">
        <v>26</v>
      </c>
      <c r="C17" s="67" t="s">
        <v>27</v>
      </c>
    </row>
    <row r="18" spans="2:4">
      <c r="B18" s="72" t="s">
        <v>28</v>
      </c>
      <c r="C18" s="73" t="s">
        <v>29</v>
      </c>
    </row>
    <row r="19" spans="2:4" ht="30">
      <c r="B19" s="66" t="s">
        <v>0</v>
      </c>
      <c r="C19" s="67" t="str">
        <f>B19</f>
        <v>Click in cell &amp; Select from drop down list / Cliceáil sa chill seo &amp; roghnaigh ón liosta anuas</v>
      </c>
      <c r="D19" s="71" t="str">
        <f>IF('Personal Detail Sonraí Pearsant'!$B$2='Drop down list'!$D$3,C19,B19)</f>
        <v>Click in cell &amp; Select from drop down list / Cliceáil sa chill seo &amp; roghnaigh ón liosta anuas</v>
      </c>
    </row>
    <row r="20" spans="2:4" ht="45">
      <c r="B20" s="66" t="s">
        <v>30</v>
      </c>
      <c r="C20" s="68" t="s">
        <v>31</v>
      </c>
      <c r="D20" s="71" t="str">
        <f>IF('Personal Detail Sonraí Pearsant'!$B$2='Drop down list'!$D$3,C20,B20)</f>
        <v>Yes (this form is not applicable, follow instructions on the link above for "Rehiring a previous employee"</v>
      </c>
    </row>
    <row r="21" spans="2:4" ht="30">
      <c r="B21" s="66" t="s">
        <v>32</v>
      </c>
      <c r="C21" s="69" t="s">
        <v>33</v>
      </c>
      <c r="D21" s="71" t="str">
        <f>IF('Personal Detail Sonraí Pearsant'!$B$2='Drop down list'!$D$3,C21,B21)</f>
        <v>No (Please complete this form in full to obtain a payroll ID number)</v>
      </c>
    </row>
    <row r="22" spans="2:4" ht="75">
      <c r="B22" s="72" t="s">
        <v>189</v>
      </c>
      <c r="C22" s="69" t="s">
        <v>190</v>
      </c>
      <c r="D22" s="71" t="str">
        <f>IF('Personal Detail Sonraí Pearsant'!$B$2='Drop down list'!$D$3,C22,B22)</f>
        <v>Type of work: (This form is only applicable for work listed on the drop down list. If you have queries regarding this form, please email casuals.setup@universityofgalway.ie )</v>
      </c>
    </row>
    <row r="23" spans="2:4" ht="30">
      <c r="B23" s="66" t="s">
        <v>0</v>
      </c>
      <c r="C23" s="67" t="str">
        <f>B23</f>
        <v>Click in cell &amp; Select from drop down list / Cliceáil sa chill seo &amp; roghnaigh ón liosta anuas</v>
      </c>
      <c r="D23" s="71" t="str">
        <f>IF('Personal Detail Sonraí Pearsant'!$B$2='Drop down list'!$D$3,C23,B23)</f>
        <v>Click in cell &amp; Select from drop down list / Cliceáil sa chill seo &amp; roghnaigh ón liosta anuas</v>
      </c>
    </row>
    <row r="24" spans="2:4" ht="45">
      <c r="B24" s="66" t="s">
        <v>34</v>
      </c>
      <c r="C24" s="68" t="s">
        <v>35</v>
      </c>
      <c r="D24" s="71" t="str">
        <f>IF('Personal Detail Sonraí Pearsant'!$B$2='Drop down list'!$D$3,C24,B24)</f>
        <v>206390 - Student Ambassador Hourly Paid Work (i.e. working for open days)</v>
      </c>
    </row>
    <row r="25" spans="2:4" ht="45">
      <c r="B25" s="66" t="s">
        <v>36</v>
      </c>
      <c r="C25" s="69" t="s">
        <v>37</v>
      </c>
      <c r="D25" s="71" t="str">
        <f>IF('Personal Detail Sonraí Pearsant'!$B$2='Drop down list'!$D$3,C25,B25)</f>
        <v>206390 - Non-Academic Hourly Paid Work subject to written approval by HR (Attach approval and Justification for this payment)</v>
      </c>
    </row>
    <row r="26" spans="2:4" ht="30">
      <c r="B26" s="66" t="s">
        <v>38</v>
      </c>
      <c r="C26" s="69" t="s">
        <v>39</v>
      </c>
      <c r="D26" s="71" t="str">
        <f>IF('Personal Detail Sonraí Pearsant'!$B$2='Drop down list'!$D$3,C26,B26)</f>
        <v>206390 - Clinical Research Facility Healthy Volunteers  (Bone Marrow Donations)</v>
      </c>
    </row>
    <row r="27" spans="2:4">
      <c r="B27" s="66" t="s">
        <v>40</v>
      </c>
      <c r="C27" s="69" t="s">
        <v>41</v>
      </c>
      <c r="D27" s="71" t="str">
        <f>IF('Personal Detail Sonraí Pearsant'!$B$2='Drop down list'!$D$3,C27,B27)</f>
        <v>206389 - Exam Corrections</v>
      </c>
    </row>
    <row r="28" spans="2:4">
      <c r="B28" s="66" t="s">
        <v>42</v>
      </c>
      <c r="C28" s="69" t="s">
        <v>43</v>
      </c>
      <c r="D28" s="71" t="str">
        <f>IF('Personal Detail Sonraí Pearsant'!$B$2='Drop down list'!$D$3,C28,B28)</f>
        <v>206390 - Royalty Payments</v>
      </c>
    </row>
    <row r="29" spans="2:4" ht="90">
      <c r="B29" s="66" t="s">
        <v>44</v>
      </c>
      <c r="C29" s="67" t="s">
        <v>45</v>
      </c>
    </row>
    <row r="30" spans="2:4" ht="30">
      <c r="B30" s="66" t="s">
        <v>46</v>
      </c>
      <c r="C30" s="68" t="s">
        <v>47</v>
      </c>
      <c r="D30" s="71" t="str">
        <f>IF('Personal Detail Sonraí Pearsant'!$B$2='Drop down list'!$D$3,C30,B30)</f>
        <v>Enter details of non-academic work here and attach written approval by HR</v>
      </c>
    </row>
    <row r="31" spans="2:4" ht="30">
      <c r="B31" s="66" t="s">
        <v>48</v>
      </c>
      <c r="C31" s="73" t="s">
        <v>49</v>
      </c>
      <c r="D31" s="71" t="str">
        <f>IF('Personal Detail Sonraí Pearsant'!$B$2='Drop down list'!$D$3,C31,B31)</f>
        <v>Enter number of hours approved for payment</v>
      </c>
    </row>
    <row r="32" spans="2:4" ht="195">
      <c r="B32" s="66" t="s">
        <v>50</v>
      </c>
      <c r="C32" s="67" t="s">
        <v>51</v>
      </c>
    </row>
    <row r="33" spans="2:4">
      <c r="B33" s="66" t="s">
        <v>52</v>
      </c>
      <c r="C33" s="68" t="s">
        <v>53</v>
      </c>
    </row>
    <row r="34" spans="2:4">
      <c r="B34" s="72" t="s">
        <v>54</v>
      </c>
      <c r="C34" s="69" t="s">
        <v>55</v>
      </c>
    </row>
    <row r="35" spans="2:4" ht="30">
      <c r="B35" s="66" t="s">
        <v>0</v>
      </c>
      <c r="C35" s="67" t="str">
        <f>B35</f>
        <v>Click in cell &amp; Select from drop down list / Cliceáil sa chill seo &amp; roghnaigh ón liosta anuas</v>
      </c>
      <c r="D35" s="71" t="str">
        <f>IF('Personal Detail Sonraí Pearsant'!$B$2='Drop down list'!$D$3,C35,B35)</f>
        <v>Click in cell &amp; Select from drop down list / Cliceáil sa chill seo &amp; roghnaigh ón liosta anuas</v>
      </c>
    </row>
    <row r="36" spans="2:4">
      <c r="B36" s="66" t="s">
        <v>56</v>
      </c>
      <c r="C36" s="68" t="s">
        <v>57</v>
      </c>
      <c r="D36" s="71" t="str">
        <f>IF('Personal Detail Sonraí Pearsant'!$B$2='Drop down list'!$D$3,C36,B36)</f>
        <v>YES (Status "SU" for office use)</v>
      </c>
    </row>
    <row r="37" spans="2:4">
      <c r="B37" s="66" t="s">
        <v>199</v>
      </c>
      <c r="C37" s="69" t="s">
        <v>58</v>
      </c>
      <c r="D37" s="71" t="str">
        <f>IF('Personal Detail Sonraí Pearsant'!$B$2='Drop down list'!$D$3,C37,B37)</f>
        <v>Not a Student at University of Galway</v>
      </c>
    </row>
    <row r="38" spans="2:4" ht="30">
      <c r="B38" s="72" t="s">
        <v>198</v>
      </c>
      <c r="C38" s="69" t="s">
        <v>59</v>
      </c>
    </row>
    <row r="39" spans="2:4" ht="30">
      <c r="B39" s="66" t="s">
        <v>0</v>
      </c>
      <c r="C39" s="67" t="str">
        <f>B39</f>
        <v>Click in cell &amp; Select from drop down list / Cliceáil sa chill seo &amp; roghnaigh ón liosta anuas</v>
      </c>
      <c r="D39" s="71" t="str">
        <f>IF('Personal Detail Sonraí Pearsant'!$B$2='Drop down list'!$D$3,C39,B39)</f>
        <v>Click in cell &amp; Select from drop down list / Cliceáil sa chill seo &amp; roghnaigh ón liosta anuas</v>
      </c>
    </row>
    <row r="40" spans="2:4">
      <c r="B40" s="66" t="s">
        <v>60</v>
      </c>
      <c r="C40" s="68" t="s">
        <v>61</v>
      </c>
      <c r="D40" s="71" t="str">
        <f>IF('Personal Detail Sonraí Pearsant'!$B$2='Drop down list'!$D$3,C40,B40)</f>
        <v>YES (Status "PB" for office use)</v>
      </c>
    </row>
    <row r="41" spans="2:4" ht="30">
      <c r="B41" s="66" t="s">
        <v>62</v>
      </c>
      <c r="C41" s="69" t="s">
        <v>63</v>
      </c>
      <c r="D41" s="71" t="str">
        <f>IF('Personal Detail Sonraí Pearsant'!$B$2='Drop down list'!$D$3,C41,B41)</f>
        <v>Not employed with another public sector employer</v>
      </c>
    </row>
    <row r="42" spans="2:4" ht="120">
      <c r="B42" s="66" t="s">
        <v>200</v>
      </c>
      <c r="C42" s="69" t="s">
        <v>201</v>
      </c>
    </row>
    <row r="43" spans="2:4">
      <c r="B43" s="66" t="s">
        <v>64</v>
      </c>
      <c r="C43" s="73" t="s">
        <v>65</v>
      </c>
    </row>
    <row r="44" spans="2:4">
      <c r="B44" s="66" t="s">
        <v>66</v>
      </c>
      <c r="C44" s="67" t="s">
        <v>67</v>
      </c>
    </row>
    <row r="45" spans="2:4">
      <c r="B45" s="66" t="s">
        <v>68</v>
      </c>
      <c r="C45" s="67" t="s">
        <v>69</v>
      </c>
    </row>
    <row r="46" spans="2:4">
      <c r="B46" s="66" t="s">
        <v>70</v>
      </c>
      <c r="C46" s="67" t="s">
        <v>71</v>
      </c>
    </row>
    <row r="47" spans="2:4">
      <c r="B47" s="66" t="s">
        <v>72</v>
      </c>
      <c r="C47" s="67" t="s">
        <v>73</v>
      </c>
    </row>
    <row r="48" spans="2:4">
      <c r="B48" s="66" t="s">
        <v>74</v>
      </c>
      <c r="C48" s="67" t="s">
        <v>75</v>
      </c>
    </row>
    <row r="49" spans="2:4">
      <c r="B49" s="66" t="s">
        <v>76</v>
      </c>
      <c r="C49" s="67" t="s">
        <v>77</v>
      </c>
    </row>
    <row r="50" spans="2:4" ht="30">
      <c r="B50" s="66" t="s">
        <v>78</v>
      </c>
      <c r="C50" s="67" t="s">
        <v>79</v>
      </c>
    </row>
    <row r="51" spans="2:4">
      <c r="B51" s="72" t="s">
        <v>80</v>
      </c>
      <c r="C51" s="67" t="s">
        <v>81</v>
      </c>
    </row>
    <row r="52" spans="2:4" ht="30">
      <c r="B52" s="66" t="s">
        <v>0</v>
      </c>
      <c r="C52" s="67" t="str">
        <f>B52</f>
        <v>Click in cell &amp; Select from drop down list / Cliceáil sa chill seo &amp; roghnaigh ón liosta anuas</v>
      </c>
      <c r="D52" s="71" t="str">
        <f>IF('Personal Detail Sonraí Pearsant'!$B$2='Drop down list'!$D$3,C52,B52)</f>
        <v>Click in cell &amp; Select from drop down list / Cliceáil sa chill seo &amp; roghnaigh ón liosta anuas</v>
      </c>
    </row>
    <row r="53" spans="2:4">
      <c r="B53" s="66" t="s">
        <v>82</v>
      </c>
      <c r="C53" s="67" t="s">
        <v>83</v>
      </c>
      <c r="D53" s="71" t="str">
        <f>IF('Personal Detail Sonraí Pearsant'!$B$2='Drop down list'!$D$3,C53,B53)</f>
        <v>Class A1</v>
      </c>
    </row>
    <row r="54" spans="2:4">
      <c r="B54" s="66" t="s">
        <v>84</v>
      </c>
      <c r="C54" s="67" t="s">
        <v>85</v>
      </c>
      <c r="D54" s="71" t="str">
        <f>IF('Personal Detail Sonraí Pearsant'!$B$2='Drop down list'!$D$3,C54,B54)</f>
        <v>Class J1</v>
      </c>
    </row>
    <row r="55" spans="2:4" ht="30">
      <c r="B55" s="66" t="s">
        <v>86</v>
      </c>
      <c r="C55" s="67" t="s">
        <v>87</v>
      </c>
      <c r="D55" s="71" t="str">
        <f>IF('Personal Detail Sonraí Pearsant'!$B$2='Drop down list'!$D$3,C55,B55)</f>
        <v>Class A: Most people are class A unless you should be Class J.</v>
      </c>
    </row>
    <row r="56" spans="2:4" ht="75">
      <c r="B56" s="66" t="s">
        <v>88</v>
      </c>
      <c r="C56" s="67" t="s">
        <v>89</v>
      </c>
      <c r="D56" s="71" t="str">
        <f>IF('Personal Detail Sonraí Pearsant'!$B$2='Drop down list'!$D$3,C56,B56)</f>
        <v>Class J: Only for people over 66 years old OR if NUIG is your subsidary employment while you are employed in your current main employment at PRSI Class B, C, D or H (Check your payslip)</v>
      </c>
    </row>
    <row r="57" spans="2:4">
      <c r="B57" s="66" t="s">
        <v>90</v>
      </c>
      <c r="C57" s="67" t="s">
        <v>91</v>
      </c>
    </row>
    <row r="58" spans="2:4">
      <c r="B58" s="66" t="s">
        <v>92</v>
      </c>
      <c r="C58" s="67" t="s">
        <v>93</v>
      </c>
    </row>
    <row r="59" spans="2:4">
      <c r="B59" s="66" t="s">
        <v>94</v>
      </c>
      <c r="C59" s="67" t="s">
        <v>95</v>
      </c>
    </row>
    <row r="60" spans="2:4">
      <c r="B60" s="66" t="s">
        <v>96</v>
      </c>
      <c r="C60" s="67" t="s">
        <v>97</v>
      </c>
    </row>
    <row r="61" spans="2:4">
      <c r="B61" s="66" t="s">
        <v>98</v>
      </c>
      <c r="C61" s="73" t="s">
        <v>99</v>
      </c>
    </row>
    <row r="62" spans="2:4">
      <c r="B62" s="66" t="s">
        <v>100</v>
      </c>
      <c r="C62" s="67" t="s">
        <v>101</v>
      </c>
    </row>
    <row r="63" spans="2:4">
      <c r="B63" s="66" t="s">
        <v>102</v>
      </c>
      <c r="C63" s="67" t="s">
        <v>103</v>
      </c>
    </row>
    <row r="64" spans="2:4" ht="45">
      <c r="B64" s="66" t="s">
        <v>104</v>
      </c>
      <c r="C64" s="67" t="s">
        <v>105</v>
      </c>
    </row>
    <row r="65" spans="1:4">
      <c r="B65" s="66" t="s">
        <v>106</v>
      </c>
      <c r="C65" s="67" t="s">
        <v>107</v>
      </c>
    </row>
    <row r="66" spans="1:4">
      <c r="B66" s="66" t="s">
        <v>108</v>
      </c>
      <c r="C66" s="67" t="s">
        <v>109</v>
      </c>
    </row>
    <row r="67" spans="1:4" ht="30">
      <c r="B67" s="66" t="s">
        <v>110</v>
      </c>
      <c r="C67" s="67" t="s">
        <v>111</v>
      </c>
    </row>
    <row r="68" spans="1:4" ht="60">
      <c r="B68" s="66" t="s">
        <v>112</v>
      </c>
      <c r="C68" s="67" t="s">
        <v>113</v>
      </c>
    </row>
    <row r="69" spans="1:4">
      <c r="B69" s="66" t="s">
        <v>114</v>
      </c>
      <c r="C69" s="73" t="s">
        <v>115</v>
      </c>
    </row>
    <row r="70" spans="1:4">
      <c r="B70" s="66" t="s">
        <v>116</v>
      </c>
      <c r="C70" s="67" t="s">
        <v>117</v>
      </c>
    </row>
    <row r="71" spans="1:4">
      <c r="B71" s="66" t="s">
        <v>118</v>
      </c>
      <c r="C71" s="68" t="s">
        <v>119</v>
      </c>
    </row>
    <row r="72" spans="1:4" ht="45">
      <c r="B72" s="66" t="s">
        <v>120</v>
      </c>
      <c r="C72" s="69" t="s">
        <v>121</v>
      </c>
    </row>
    <row r="73" spans="1:4">
      <c r="B73" s="66" t="s">
        <v>122</v>
      </c>
      <c r="C73" s="73" t="s">
        <v>123</v>
      </c>
    </row>
    <row r="74" spans="1:4">
      <c r="B74" s="66" t="s">
        <v>124</v>
      </c>
      <c r="C74" s="73" t="s">
        <v>125</v>
      </c>
    </row>
    <row r="75" spans="1:4">
      <c r="B75" s="66" t="s">
        <v>126</v>
      </c>
      <c r="C75" s="67" t="s">
        <v>127</v>
      </c>
    </row>
    <row r="76" spans="1:4">
      <c r="B76" s="66" t="s">
        <v>128</v>
      </c>
      <c r="C76" s="68" t="s">
        <v>129</v>
      </c>
    </row>
    <row r="77" spans="1:4" ht="57">
      <c r="B77" s="74" t="s">
        <v>130</v>
      </c>
      <c r="C77" s="69" t="s">
        <v>131</v>
      </c>
    </row>
    <row r="78" spans="1:4" ht="60">
      <c r="A78" s="71" t="s">
        <v>132</v>
      </c>
      <c r="B78" s="71" t="s">
        <v>133</v>
      </c>
      <c r="C78" s="69" t="s">
        <v>134</v>
      </c>
    </row>
    <row r="79" spans="1:4" ht="45">
      <c r="B79" s="71" t="s">
        <v>135</v>
      </c>
      <c r="C79" s="67" t="s">
        <v>136</v>
      </c>
      <c r="D79" s="71" t="str">
        <f>IF('Personal Detail Sonraí Pearsant'!$B$2='Drop down list'!$D$3,C79,B79)</f>
        <v>Error: This Form is not complete and will not be processed, please see message in column C for assistance</v>
      </c>
    </row>
    <row r="80" spans="1:4" ht="32.25" customHeight="1">
      <c r="B80" s="71" t="s">
        <v>187</v>
      </c>
      <c r="C80" s="73" t="s">
        <v>188</v>
      </c>
      <c r="D80" s="71" t="str">
        <f>IF('Personal Detail Sonraí Pearsant'!$B$2='Drop down list'!$D$3,C80,B80)</f>
        <v xml:space="preserve">Thank You, Form is Complete. Email this form to casuals.setup@universityofgalway.ie </v>
      </c>
    </row>
    <row r="81" spans="2:4" ht="30">
      <c r="B81" s="71" t="s">
        <v>0</v>
      </c>
      <c r="C81" s="67" t="str">
        <f>B81</f>
        <v>Click in cell &amp; Select from drop down list / Cliceáil sa chill seo &amp; roghnaigh ón liosta anuas</v>
      </c>
      <c r="D81" s="71" t="str">
        <f>IF('Personal Detail Sonraí Pearsant'!$B$2='Drop down list'!$D$3,C81,B81)</f>
        <v>Click in cell &amp; Select from drop down list / Cliceáil sa chill seo &amp; roghnaigh ón liosta anuas</v>
      </c>
    </row>
    <row r="82" spans="2:4" ht="30">
      <c r="B82" s="71" t="s">
        <v>137</v>
      </c>
      <c r="C82" s="67" t="s">
        <v>138</v>
      </c>
      <c r="D82" s="71" t="str">
        <f>IF('Personal Detail Sonraí Pearsant'!$B$2='Drop down list'!$D$3,C82,B82)</f>
        <v>Can not be blank, select from drop down list</v>
      </c>
    </row>
    <row r="83" spans="2:4" ht="30">
      <c r="B83" s="71" t="s">
        <v>139</v>
      </c>
      <c r="C83" s="68" t="s">
        <v>140</v>
      </c>
      <c r="D83" s="71" t="str">
        <f>IF('Personal Detail Sonraí Pearsant'!$B$2='Drop down list'!$D$3,C83,B83)</f>
        <v>If non-academic work selected then this is a mandatory field</v>
      </c>
    </row>
    <row r="84" spans="2:4">
      <c r="B84" s="71" t="s">
        <v>141</v>
      </c>
      <c r="C84" s="67" t="s">
        <v>142</v>
      </c>
      <c r="D84" s="71" t="str">
        <f>IF('Personal Detail Sonraí Pearsant'!$B$2='Drop down list'!$D$3,C84,B84)</f>
        <v>Can not be blank, mandatory field</v>
      </c>
    </row>
  </sheetData>
  <autoFilter ref="A1:D28" xr:uid="{00000000-0009-0000-0000-000001000000}"/>
  <hyperlinks>
    <hyperlink ref="A14"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F0"/>
  </sheetPr>
  <dimension ref="A1:A39"/>
  <sheetViews>
    <sheetView topLeftCell="A4" workbookViewId="0">
      <selection activeCell="A14" sqref="A14"/>
    </sheetView>
  </sheetViews>
  <sheetFormatPr defaultRowHeight="15"/>
  <cols>
    <col min="1" max="1" width="165.28515625" customWidth="1"/>
  </cols>
  <sheetData>
    <row r="1" spans="1:1" ht="18.75">
      <c r="A1" s="1" t="s">
        <v>143</v>
      </c>
    </row>
    <row r="2" spans="1:1" ht="15.75">
      <c r="A2" s="2" t="s">
        <v>144</v>
      </c>
    </row>
    <row r="3" spans="1:1">
      <c r="A3" s="3" t="s">
        <v>145</v>
      </c>
    </row>
    <row r="4" spans="1:1">
      <c r="A4" s="3" t="s">
        <v>146</v>
      </c>
    </row>
    <row r="5" spans="1:1">
      <c r="A5" s="3" t="s">
        <v>147</v>
      </c>
    </row>
    <row r="6" spans="1:1">
      <c r="A6" s="4" t="s">
        <v>148</v>
      </c>
    </row>
    <row r="8" spans="1:1" ht="15.75">
      <c r="A8" s="9" t="s">
        <v>149</v>
      </c>
    </row>
    <row r="9" spans="1:1">
      <c r="A9" s="10" t="s">
        <v>150</v>
      </c>
    </row>
    <row r="10" spans="1:1">
      <c r="A10" s="11" t="s">
        <v>151</v>
      </c>
    </row>
    <row r="12" spans="1:1" ht="15.75">
      <c r="A12" s="5" t="s">
        <v>152</v>
      </c>
    </row>
    <row r="13" spans="1:1">
      <c r="A13" s="7"/>
    </row>
    <row r="14" spans="1:1">
      <c r="A14" s="7" t="s">
        <v>153</v>
      </c>
    </row>
    <row r="15" spans="1:1" ht="30">
      <c r="A15" s="12" t="s">
        <v>154</v>
      </c>
    </row>
    <row r="16" spans="1:1">
      <c r="A16" s="12"/>
    </row>
    <row r="17" spans="1:1">
      <c r="A17" s="7" t="s">
        <v>155</v>
      </c>
    </row>
    <row r="18" spans="1:1">
      <c r="A18" s="12" t="s">
        <v>156</v>
      </c>
    </row>
    <row r="19" spans="1:1">
      <c r="A19" s="13" t="s">
        <v>157</v>
      </c>
    </row>
    <row r="20" spans="1:1">
      <c r="A20" s="7"/>
    </row>
    <row r="21" spans="1:1">
      <c r="A21" s="7" t="s">
        <v>158</v>
      </c>
    </row>
    <row r="22" spans="1:1">
      <c r="A22" s="6" t="s">
        <v>159</v>
      </c>
    </row>
    <row r="23" spans="1:1">
      <c r="A23" s="6"/>
    </row>
    <row r="24" spans="1:1">
      <c r="A24" s="6" t="s">
        <v>160</v>
      </c>
    </row>
    <row r="25" spans="1:1">
      <c r="A25" s="8" t="s">
        <v>161</v>
      </c>
    </row>
    <row r="27" spans="1:1" ht="15.75">
      <c r="A27" s="9" t="s">
        <v>162</v>
      </c>
    </row>
    <row r="28" spans="1:1">
      <c r="A28" s="10" t="s">
        <v>163</v>
      </c>
    </row>
    <row r="29" spans="1:1">
      <c r="A29" s="11" t="s">
        <v>164</v>
      </c>
    </row>
    <row r="31" spans="1:1">
      <c r="A31" s="16" t="s">
        <v>165</v>
      </c>
    </row>
    <row r="32" spans="1:1" ht="30">
      <c r="A32" s="12" t="s">
        <v>166</v>
      </c>
    </row>
    <row r="33" spans="1:1">
      <c r="A33" s="17"/>
    </row>
    <row r="34" spans="1:1">
      <c r="A34" s="17"/>
    </row>
    <row r="35" spans="1:1">
      <c r="A35" s="17"/>
    </row>
    <row r="36" spans="1:1">
      <c r="A36" s="17"/>
    </row>
    <row r="37" spans="1:1">
      <c r="A37" s="17"/>
    </row>
    <row r="38" spans="1:1">
      <c r="A38" s="17"/>
    </row>
    <row r="39" spans="1:1">
      <c r="A39" s="18"/>
    </row>
  </sheetData>
  <hyperlinks>
    <hyperlink ref="A10" r:id="rId1" xr:uid="{00000000-0004-0000-0200-000000000000}"/>
    <hyperlink ref="A6" r:id="rId2" xr:uid="{00000000-0004-0000-0200-000001000000}"/>
    <hyperlink ref="A29" r:id="rId3" xr:uid="{00000000-0004-0000-0200-000002000000}"/>
    <hyperlink ref="A25" r:id="rId4" xr:uid="{00000000-0004-0000-0200-000003000000}"/>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7"/>
  <sheetViews>
    <sheetView workbookViewId="0">
      <selection activeCell="A2" sqref="A2"/>
    </sheetView>
  </sheetViews>
  <sheetFormatPr defaultRowHeight="15"/>
  <cols>
    <col min="1" max="1" width="152" bestFit="1" customWidth="1"/>
  </cols>
  <sheetData>
    <row r="1" spans="1:1" ht="18.75">
      <c r="A1" s="1" t="s">
        <v>167</v>
      </c>
    </row>
    <row r="2" spans="1:1" ht="15.75">
      <c r="A2" s="2" t="s">
        <v>168</v>
      </c>
    </row>
    <row r="3" spans="1:1">
      <c r="A3" s="3" t="s">
        <v>169</v>
      </c>
    </row>
    <row r="4" spans="1:1">
      <c r="A4" s="3" t="s">
        <v>170</v>
      </c>
    </row>
    <row r="5" spans="1:1">
      <c r="A5" s="3" t="s">
        <v>171</v>
      </c>
    </row>
    <row r="6" spans="1:1">
      <c r="A6" s="4" t="s">
        <v>148</v>
      </c>
    </row>
    <row r="8" spans="1:1" ht="15.75">
      <c r="A8" s="9" t="s">
        <v>172</v>
      </c>
    </row>
    <row r="9" spans="1:1">
      <c r="A9" s="10" t="s">
        <v>173</v>
      </c>
    </row>
    <row r="10" spans="1:1">
      <c r="A10" s="11" t="s">
        <v>151</v>
      </c>
    </row>
    <row r="12" spans="1:1" ht="15.75">
      <c r="A12" s="5" t="s">
        <v>174</v>
      </c>
    </row>
    <row r="13" spans="1:1">
      <c r="A13" s="7"/>
    </row>
    <row r="14" spans="1:1">
      <c r="A14" s="7" t="s">
        <v>175</v>
      </c>
    </row>
    <row r="15" spans="1:1" ht="30">
      <c r="A15" s="6" t="s">
        <v>176</v>
      </c>
    </row>
    <row r="16" spans="1:1">
      <c r="A16" s="7"/>
    </row>
    <row r="17" spans="1:1">
      <c r="A17" s="7" t="s">
        <v>177</v>
      </c>
    </row>
    <row r="18" spans="1:1" ht="30">
      <c r="A18" s="6" t="s">
        <v>178</v>
      </c>
    </row>
    <row r="19" spans="1:1">
      <c r="A19" s="7"/>
    </row>
    <row r="20" spans="1:1">
      <c r="A20" s="7" t="s">
        <v>179</v>
      </c>
    </row>
    <row r="21" spans="1:1">
      <c r="A21" s="6" t="s">
        <v>180</v>
      </c>
    </row>
    <row r="22" spans="1:1">
      <c r="A22" s="6" t="s">
        <v>181</v>
      </c>
    </row>
    <row r="23" spans="1:1">
      <c r="A23" s="8" t="s">
        <v>161</v>
      </c>
    </row>
    <row r="25" spans="1:1" ht="15.75" thickBot="1"/>
    <row r="26" spans="1:1" ht="15.75">
      <c r="A26" s="59" t="s">
        <v>182</v>
      </c>
    </row>
    <row r="27" spans="1:1" ht="30">
      <c r="A27" s="60" t="s">
        <v>183</v>
      </c>
    </row>
    <row r="28" spans="1:1">
      <c r="A28" s="60"/>
    </row>
    <row r="29" spans="1:1">
      <c r="A29" s="60"/>
    </row>
    <row r="30" spans="1:1">
      <c r="A30" s="61"/>
    </row>
    <row r="31" spans="1:1">
      <c r="A31" s="61"/>
    </row>
    <row r="32" spans="1:1">
      <c r="A32" s="61"/>
    </row>
    <row r="33" spans="1:1">
      <c r="A33" s="61"/>
    </row>
    <row r="34" spans="1:1" ht="15.75" thickBot="1">
      <c r="A34" s="62"/>
    </row>
    <row r="36" spans="1:1">
      <c r="A36" s="58"/>
    </row>
    <row r="37" spans="1:1">
      <c r="A37" s="58"/>
    </row>
  </sheetData>
  <hyperlinks>
    <hyperlink ref="A10" r:id="rId1" xr:uid="{00000000-0004-0000-0300-000000000000}"/>
    <hyperlink ref="A6" r:id="rId2" xr:uid="{00000000-0004-0000-0300-000001000000}"/>
    <hyperlink ref="A23" r:id="rId3" xr:uid="{00000000-0004-0000-0300-000002000000}"/>
  </hyperlinks>
  <pageMargins left="0.7" right="0.7" top="0.75" bottom="0.75" header="0.3" footer="0.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12A15FD3B06E488876B7321ED39627" ma:contentTypeVersion="14" ma:contentTypeDescription="Create a new document." ma:contentTypeScope="" ma:versionID="c91c3a3cd19453928f9fcbd60a11fcd4">
  <xsd:schema xmlns:xsd="http://www.w3.org/2001/XMLSchema" xmlns:xs="http://www.w3.org/2001/XMLSchema" xmlns:p="http://schemas.microsoft.com/office/2006/metadata/properties" xmlns:ns2="de73289e-8803-4c69-af89-5eb581fe12cb" xmlns:ns3="99e0c7ff-151b-4b27-9542-aa07bf019e1c" targetNamespace="http://schemas.microsoft.com/office/2006/metadata/properties" ma:root="true" ma:fieldsID="25ed4f2f0295f7186825abd831a38022" ns2:_="" ns3:_="">
    <xsd:import namespace="de73289e-8803-4c69-af89-5eb581fe12cb"/>
    <xsd:import namespace="99e0c7ff-151b-4b27-9542-aa07bf019e1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73289e-8803-4c69-af89-5eb581fe12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0509728-31c9-4ac3-934d-712f3fb036c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e0c7ff-151b-4b27-9542-aa07bf019e1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25dbd62-0e26-48d7-bf74-bdfed2c0a223}" ma:internalName="TaxCatchAll" ma:showField="CatchAllData" ma:web="99e0c7ff-151b-4b27-9542-aa07bf019e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9e0c7ff-151b-4b27-9542-aa07bf019e1c" xsi:nil="true"/>
    <lcf76f155ced4ddcb4097134ff3c332f xmlns="de73289e-8803-4c69-af89-5eb581fe12c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BEF629-2A0A-46DD-8BCF-2745B96C5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73289e-8803-4c69-af89-5eb581fe12cb"/>
    <ds:schemaRef ds:uri="99e0c7ff-151b-4b27-9542-aa07bf019e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998AA5-F920-491A-955E-C39C81D1BE9E}">
  <ds:schemaRefs>
    <ds:schemaRef ds:uri="http://schemas.microsoft.com/office/2006/metadata/properties"/>
    <ds:schemaRef ds:uri="http://schemas.microsoft.com/office/infopath/2007/PartnerControls"/>
    <ds:schemaRef ds:uri="99e0c7ff-151b-4b27-9542-aa07bf019e1c"/>
    <ds:schemaRef ds:uri="de73289e-8803-4c69-af89-5eb581fe12cb"/>
  </ds:schemaRefs>
</ds:datastoreItem>
</file>

<file path=customXml/itemProps3.xml><?xml version="1.0" encoding="utf-8"?>
<ds:datastoreItem xmlns:ds="http://schemas.openxmlformats.org/officeDocument/2006/customXml" ds:itemID="{FCBAE163-DBA6-4BA7-8DE3-80A24C160C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Personal Detail Sonraí Pearsant</vt:lpstr>
      <vt:lpstr>Drop down list</vt:lpstr>
      <vt:lpstr>Help for completing form</vt:lpstr>
      <vt:lpstr>Cunamh chun an fhoirm a lionadh</vt:lpstr>
      <vt:lpstr>'Personal Detail Sonraí Pearsant'!Print_Area</vt:lpstr>
      <vt:lpstr>'Help for completing form'!startcontent</vt:lpstr>
    </vt:vector>
  </TitlesOfParts>
  <Manager/>
  <Company>NUI, Galway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ISS</dc:creator>
  <cp:keywords/>
  <dc:description/>
  <cp:lastModifiedBy>Gilmore, Anne Marie</cp:lastModifiedBy>
  <cp:revision/>
  <dcterms:created xsi:type="dcterms:W3CDTF">2013-01-17T09:51:40Z</dcterms:created>
  <dcterms:modified xsi:type="dcterms:W3CDTF">2023-10-24T09:39:06Z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0x0101007112A15FD3B06E488876B7321ED39627</vt:lpwstr>
  </property>
  <property fmtid="{D5CDD505-2E9C-101B-9397-08002B2CF9AE}" pid="3" name="MediaServiceImageTags">
    <vt:lpwstr/>
  </property>
</Properties>
</file>